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1"/>
  </bookViews>
  <sheets>
    <sheet name="NER" sheetId="1" r:id="rId1"/>
    <sheet name="WR" sheetId="2" r:id="rId2"/>
    <sheet name="SR" sheetId="3" r:id="rId3"/>
    <sheet name="ER" sheetId="4" r:id="rId4"/>
    <sheet name="NR" sheetId="5" r:id="rId5"/>
  </sheets>
  <definedNames/>
  <calcPr fullCalcOnLoad="1"/>
</workbook>
</file>

<file path=xl/sharedStrings.xml><?xml version="1.0" encoding="utf-8"?>
<sst xmlns="http://schemas.openxmlformats.org/spreadsheetml/2006/main" count="454" uniqueCount="64">
  <si>
    <t>Additional Region-wise Information required from Transmission Licensees</t>
  </si>
  <si>
    <t>Annexure-VII &amp; VIII</t>
  </si>
  <si>
    <t>Name of Transmission Region :</t>
  </si>
  <si>
    <t>Nmae of Transmission company :</t>
  </si>
  <si>
    <t>Status as on</t>
  </si>
  <si>
    <t>Table-1 - Length ( Km) of Transmission Lines in Commercial Operation</t>
  </si>
  <si>
    <t>HVDC</t>
  </si>
  <si>
    <t>765 kV</t>
  </si>
  <si>
    <t>400 kV</t>
  </si>
  <si>
    <t>a) S/C</t>
  </si>
  <si>
    <t>b) D/C</t>
  </si>
  <si>
    <t>220 KV</t>
  </si>
  <si>
    <t>Up to 132 kV</t>
  </si>
  <si>
    <t>01.04.2003</t>
  </si>
  <si>
    <t>01.04.2004</t>
  </si>
  <si>
    <t>01.04.2005</t>
  </si>
  <si>
    <t>01.04.2006</t>
  </si>
  <si>
    <t>01.04.2007</t>
  </si>
  <si>
    <t>Quad</t>
  </si>
  <si>
    <t>Triple</t>
  </si>
  <si>
    <t>Twin</t>
  </si>
  <si>
    <t>Single</t>
  </si>
  <si>
    <t>Table -2    Ckt Km by conductor configuration</t>
  </si>
  <si>
    <t>Table -3    Number of  AC Sub-Stations in Commercial Operation</t>
  </si>
  <si>
    <t>220 kV</t>
  </si>
  <si>
    <t>Table -4    Number of  Sub-Station bays  in Commercial Operation</t>
  </si>
  <si>
    <t>2002-03</t>
  </si>
  <si>
    <t>2003-04</t>
  </si>
  <si>
    <t>2004-05</t>
  </si>
  <si>
    <t>2005-06</t>
  </si>
  <si>
    <t>2006-07</t>
  </si>
  <si>
    <t>Sub-Station O&amp;M</t>
  </si>
  <si>
    <t>Line O&amp;M</t>
  </si>
  <si>
    <t>Security</t>
  </si>
  <si>
    <t>Others</t>
  </si>
  <si>
    <t>Table-6   Total O&amp;M expenditure including RHQ but excluding HVDC Stations ( Rs in Lakhs)</t>
  </si>
  <si>
    <t>Table-5    Cost of outsourcing of Services ( Rs in Lakhs)</t>
  </si>
  <si>
    <t>POWERGRID CORPORATION OF INDIA LTD</t>
  </si>
  <si>
    <t>``</t>
  </si>
  <si>
    <t>NORTH   EASTERN   REGION</t>
  </si>
  <si>
    <t>WESTERN  REGION</t>
  </si>
  <si>
    <t>765 Kv ( Charged at 400 kV)</t>
  </si>
  <si>
    <t>SOUTHERN  REGION</t>
  </si>
  <si>
    <t>EASTERN   REGION</t>
  </si>
  <si>
    <t>O&amp;M Expenditure</t>
  </si>
  <si>
    <t>Table-7   Total O&amp;M expenditure for HVDC Stations ( Rs in Lakhs)</t>
  </si>
  <si>
    <t>Gajuwaka Pole-I</t>
  </si>
  <si>
    <t>Kolar</t>
  </si>
  <si>
    <t>Talcher</t>
  </si>
  <si>
    <t>Total</t>
  </si>
  <si>
    <t>Gajuwaka Pole-II</t>
  </si>
  <si>
    <t>Western Region</t>
  </si>
  <si>
    <t>Chandrapur</t>
  </si>
  <si>
    <t>Name of Transmission company :</t>
  </si>
  <si>
    <t>Table-7   Total O&amp;M expenditure at HVDC Station ( Rs in Lakhs)</t>
  </si>
  <si>
    <t>NORTHERN  REGION</t>
  </si>
  <si>
    <t>765 kV ( Charged at 400 kV level)</t>
  </si>
  <si>
    <t xml:space="preserve">Name of HVDC </t>
  </si>
  <si>
    <t>Rihand</t>
  </si>
  <si>
    <t>Dadri</t>
  </si>
  <si>
    <t>Vindhyachal</t>
  </si>
  <si>
    <t>SASARAM</t>
  </si>
  <si>
    <t>Not applicable</t>
  </si>
  <si>
    <t>Table 7   Total O&amp;M expenditure at HVDC Station ( Chandrapur)  ( Rs in Lakhs)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</si>
</sst>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1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8" xfId="0" applyFill="1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wrapText="1"/>
    </xf>
    <xf numFmtId="0" fontId="0" fillId="0" borderId="17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9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/>
    </xf>
    <xf numFmtId="0" fontId="3" fillId="0" borderId="2" xfId="0" applyFont="1" applyBorder="1" applyAlignment="1">
      <alignment/>
    </xf>
    <xf numFmtId="2" fontId="0" fillId="0" borderId="17" xfId="0" applyNumberFormat="1" applyBorder="1" applyAlignment="1">
      <alignment/>
    </xf>
    <xf numFmtId="1" fontId="0" fillId="0" borderId="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9" xfId="0" applyFont="1" applyBorder="1" applyAlignment="1">
      <alignment/>
    </xf>
    <xf numFmtId="2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5" fillId="0" borderId="17" xfId="0" applyFont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9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2" fontId="8" fillId="0" borderId="1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2" fontId="9" fillId="0" borderId="9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8" xfId="0" applyNumberFormat="1" applyFont="1" applyFill="1" applyBorder="1" applyAlignment="1">
      <alignment/>
    </xf>
    <xf numFmtId="2" fontId="8" fillId="0" borderId="9" xfId="0" applyNumberFormat="1" applyFont="1" applyBorder="1" applyAlignment="1">
      <alignment/>
    </xf>
    <xf numFmtId="2" fontId="0" fillId="0" borderId="16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"/>
  <sheetViews>
    <sheetView workbookViewId="0" topLeftCell="A60">
      <selection activeCell="H63" sqref="H63"/>
    </sheetView>
  </sheetViews>
  <sheetFormatPr defaultColWidth="9.140625" defaultRowHeight="12.75"/>
  <cols>
    <col min="1" max="1" width="18.28125" style="0" customWidth="1"/>
    <col min="2" max="2" width="10.8515625" style="0" customWidth="1"/>
    <col min="3" max="3" width="10.7109375" style="0" customWidth="1"/>
    <col min="4" max="4" width="10.421875" style="0" customWidth="1"/>
    <col min="5" max="5" width="11.421875" style="0" customWidth="1"/>
    <col min="6" max="6" width="10.140625" style="0" customWidth="1"/>
  </cols>
  <sheetData>
    <row r="2" ht="12.75">
      <c r="E2" s="74" t="s">
        <v>1</v>
      </c>
    </row>
    <row r="4" ht="12.75">
      <c r="A4" s="16" t="s">
        <v>0</v>
      </c>
    </row>
    <row r="5" ht="12.75">
      <c r="C5" s="16"/>
    </row>
    <row r="6" spans="1:3" ht="12.75">
      <c r="A6" s="16" t="s">
        <v>53</v>
      </c>
      <c r="C6" s="16" t="s">
        <v>37</v>
      </c>
    </row>
    <row r="8" spans="1:3" ht="12.75">
      <c r="A8" s="16" t="s">
        <v>2</v>
      </c>
      <c r="C8" s="22" t="s">
        <v>39</v>
      </c>
    </row>
    <row r="10" ht="12.75">
      <c r="A10" s="16" t="s">
        <v>5</v>
      </c>
    </row>
    <row r="11" ht="13.5" thickBot="1"/>
    <row r="12" spans="1:6" ht="13.5" thickBot="1">
      <c r="A12" s="1"/>
      <c r="B12" s="12"/>
      <c r="C12" s="13"/>
      <c r="D12" s="14" t="s">
        <v>4</v>
      </c>
      <c r="E12" s="13"/>
      <c r="F12" s="15"/>
    </row>
    <row r="13" spans="1:6" ht="13.5" thickBot="1">
      <c r="A13" s="4"/>
      <c r="B13" s="8" t="s">
        <v>13</v>
      </c>
      <c r="C13" s="18" t="s">
        <v>14</v>
      </c>
      <c r="D13" s="8" t="s">
        <v>15</v>
      </c>
      <c r="E13" s="18" t="s">
        <v>16</v>
      </c>
      <c r="F13" s="8" t="s">
        <v>17</v>
      </c>
    </row>
    <row r="14" spans="1:6" ht="13.5" thickBot="1">
      <c r="A14" s="1" t="s">
        <v>6</v>
      </c>
      <c r="B14" s="30">
        <v>0</v>
      </c>
      <c r="C14" s="31">
        <v>0</v>
      </c>
      <c r="D14" s="30">
        <v>0</v>
      </c>
      <c r="E14" s="31">
        <v>0</v>
      </c>
      <c r="F14" s="30">
        <v>0</v>
      </c>
    </row>
    <row r="15" spans="1:6" ht="13.5" thickBot="1">
      <c r="A15" s="6" t="s">
        <v>7</v>
      </c>
      <c r="B15" s="30">
        <v>0</v>
      </c>
      <c r="C15" s="31">
        <v>0</v>
      </c>
      <c r="D15" s="30">
        <v>0</v>
      </c>
      <c r="E15" s="31">
        <v>0</v>
      </c>
      <c r="F15" s="30">
        <v>0</v>
      </c>
    </row>
    <row r="16" spans="1:6" ht="12.75">
      <c r="A16" s="1" t="s">
        <v>8</v>
      </c>
      <c r="B16" s="28"/>
      <c r="C16" s="29"/>
      <c r="D16" s="28"/>
      <c r="E16" s="29"/>
      <c r="F16" s="28"/>
    </row>
    <row r="17" spans="1:6" ht="12.75">
      <c r="A17" s="4" t="s">
        <v>9</v>
      </c>
      <c r="B17" s="25">
        <v>0</v>
      </c>
      <c r="C17" s="26">
        <v>0</v>
      </c>
      <c r="D17" s="25">
        <v>0</v>
      </c>
      <c r="E17" s="27">
        <v>0</v>
      </c>
      <c r="F17" s="25">
        <v>0</v>
      </c>
    </row>
    <row r="18" spans="1:6" ht="13.5" thickBot="1">
      <c r="A18" s="6" t="s">
        <v>10</v>
      </c>
      <c r="B18" s="30">
        <v>1366.327</v>
      </c>
      <c r="C18" s="31">
        <v>1366.327</v>
      </c>
      <c r="D18" s="30">
        <v>1366.327</v>
      </c>
      <c r="E18" s="31">
        <v>1366.327</v>
      </c>
      <c r="F18" s="30">
        <v>1366.327</v>
      </c>
    </row>
    <row r="19" spans="1:6" ht="12.75">
      <c r="A19" s="1" t="s">
        <v>11</v>
      </c>
      <c r="B19" s="11"/>
      <c r="C19" s="2"/>
      <c r="D19" s="11"/>
      <c r="E19" s="2"/>
      <c r="F19" s="11"/>
    </row>
    <row r="20" spans="1:6" ht="12.75">
      <c r="A20" s="4" t="s">
        <v>9</v>
      </c>
      <c r="B20" s="25">
        <v>84.411</v>
      </c>
      <c r="C20" s="26">
        <f>B20</f>
        <v>84.411</v>
      </c>
      <c r="D20" s="25">
        <f>C20</f>
        <v>84.411</v>
      </c>
      <c r="E20" s="26">
        <f>D20</f>
        <v>84.411</v>
      </c>
      <c r="F20" s="25">
        <f>E20</f>
        <v>84.411</v>
      </c>
    </row>
    <row r="21" spans="1:6" ht="13.5" thickBot="1">
      <c r="A21" s="6" t="s">
        <v>10</v>
      </c>
      <c r="B21" s="10">
        <v>230.75</v>
      </c>
      <c r="C21" s="7">
        <v>230.75</v>
      </c>
      <c r="D21" s="10">
        <v>230.75</v>
      </c>
      <c r="E21" s="7">
        <v>230.75</v>
      </c>
      <c r="F21" s="10">
        <v>230.75</v>
      </c>
    </row>
    <row r="22" spans="1:6" ht="12.75">
      <c r="A22" s="4" t="s">
        <v>12</v>
      </c>
      <c r="B22" s="9"/>
      <c r="C22" s="5"/>
      <c r="D22" s="9"/>
      <c r="E22" s="5"/>
      <c r="F22" s="9"/>
    </row>
    <row r="23" spans="1:6" ht="12.75">
      <c r="A23" s="4" t="s">
        <v>9</v>
      </c>
      <c r="B23" s="25">
        <v>1469.289</v>
      </c>
      <c r="C23" s="104">
        <v>1513.829</v>
      </c>
      <c r="D23" s="25">
        <v>1513.829</v>
      </c>
      <c r="E23" s="27">
        <v>1513.829</v>
      </c>
      <c r="F23" s="25">
        <v>1513.829</v>
      </c>
    </row>
    <row r="24" spans="1:6" ht="13.5" thickBot="1">
      <c r="A24" s="6" t="s">
        <v>10</v>
      </c>
      <c r="B24" s="10">
        <v>100.91</v>
      </c>
      <c r="C24" s="7">
        <v>100.91</v>
      </c>
      <c r="D24" s="10">
        <v>100.91</v>
      </c>
      <c r="E24" s="7">
        <v>100.91</v>
      </c>
      <c r="F24" s="10">
        <v>100.91</v>
      </c>
    </row>
    <row r="25" spans="2:6" ht="12.75">
      <c r="B25" s="108">
        <f>2*B14+B15+B17+2*B18+B20+2*B21+B23+2*B24</f>
        <v>4949.674</v>
      </c>
      <c r="C25" s="108">
        <f>2*C14+C15+C17+2*C18+C20+2*C21+C23+2*C24</f>
        <v>4994.214</v>
      </c>
      <c r="D25" s="108">
        <f>2*D14+D15+D17+2*D18+D20+2*D21+D23+2*D24</f>
        <v>4994.214</v>
      </c>
      <c r="E25" s="108">
        <f>2*E14+E15+E17+2*E18+E20+2*E21+E23+2*E24</f>
        <v>4994.214</v>
      </c>
      <c r="F25" s="108">
        <f>2*F14+F15+F17+2*F18+F20+2*F21+F23+2*F24</f>
        <v>4994.214</v>
      </c>
    </row>
    <row r="26" ht="12.75">
      <c r="A26" s="16" t="s">
        <v>22</v>
      </c>
    </row>
    <row r="27" ht="13.5" thickBot="1"/>
    <row r="28" spans="1:6" ht="13.5" thickBot="1">
      <c r="A28" s="11"/>
      <c r="B28" s="12"/>
      <c r="C28" s="13"/>
      <c r="D28" s="17" t="s">
        <v>4</v>
      </c>
      <c r="E28" s="13"/>
      <c r="F28" s="15"/>
    </row>
    <row r="29" spans="1:6" ht="13.5" thickBot="1">
      <c r="A29" s="10"/>
      <c r="B29" s="20" t="s">
        <v>13</v>
      </c>
      <c r="C29" s="8" t="s">
        <v>14</v>
      </c>
      <c r="D29" s="18" t="s">
        <v>15</v>
      </c>
      <c r="E29" s="8" t="s">
        <v>16</v>
      </c>
      <c r="F29" s="8" t="s">
        <v>17</v>
      </c>
    </row>
    <row r="30" spans="1:6" ht="13.5" thickBot="1">
      <c r="A30" s="10" t="s">
        <v>18</v>
      </c>
      <c r="B30" s="31">
        <v>0</v>
      </c>
      <c r="C30" s="30">
        <v>0</v>
      </c>
      <c r="D30" s="31">
        <v>0</v>
      </c>
      <c r="E30" s="30">
        <v>0</v>
      </c>
      <c r="F30" s="30">
        <v>0</v>
      </c>
    </row>
    <row r="31" spans="1:6" ht="13.5" thickBot="1">
      <c r="A31" s="8" t="s">
        <v>19</v>
      </c>
      <c r="B31" s="32">
        <v>0</v>
      </c>
      <c r="C31" s="33">
        <v>0</v>
      </c>
      <c r="D31" s="32">
        <v>0</v>
      </c>
      <c r="E31" s="33">
        <v>0</v>
      </c>
      <c r="F31" s="33">
        <v>0</v>
      </c>
    </row>
    <row r="32" spans="1:6" ht="13.5" thickBot="1">
      <c r="A32" s="8" t="s">
        <v>20</v>
      </c>
      <c r="B32" s="18">
        <v>2732.65</v>
      </c>
      <c r="C32" s="8">
        <v>2732.65</v>
      </c>
      <c r="D32" s="18">
        <v>2732.65</v>
      </c>
      <c r="E32" s="8">
        <v>2732.65</v>
      </c>
      <c r="F32" s="8">
        <v>2732.65</v>
      </c>
    </row>
    <row r="33" spans="1:6" ht="13.5" thickBot="1">
      <c r="A33" s="10" t="s">
        <v>21</v>
      </c>
      <c r="B33" s="7">
        <v>2217.02</v>
      </c>
      <c r="C33" s="105">
        <v>2261.56</v>
      </c>
      <c r="D33" s="7">
        <v>2261.56</v>
      </c>
      <c r="E33" s="10">
        <v>2261.56</v>
      </c>
      <c r="F33" s="10">
        <v>2261.56</v>
      </c>
    </row>
    <row r="34" spans="2:6" ht="12.75">
      <c r="B34" s="108">
        <f>SUM(B30:B33)</f>
        <v>4949.67</v>
      </c>
      <c r="C34" s="108">
        <f>SUM(C30:C33)</f>
        <v>4994.21</v>
      </c>
      <c r="D34" s="108">
        <f>SUM(D30:D33)</f>
        <v>4994.21</v>
      </c>
      <c r="E34" s="108">
        <f>SUM(E30:E33)</f>
        <v>4994.21</v>
      </c>
      <c r="F34" s="108">
        <f>SUM(F30:F33)</f>
        <v>4994.21</v>
      </c>
    </row>
    <row r="35" ht="12.75">
      <c r="A35" s="16" t="s">
        <v>23</v>
      </c>
    </row>
    <row r="36" ht="13.5" thickBot="1"/>
    <row r="37" spans="1:6" ht="13.5" thickBot="1">
      <c r="A37" s="11"/>
      <c r="B37" s="1"/>
      <c r="C37" s="2"/>
      <c r="D37" s="2" t="s">
        <v>4</v>
      </c>
      <c r="E37" s="2"/>
      <c r="F37" s="3"/>
    </row>
    <row r="38" spans="1:6" ht="13.5" thickBot="1">
      <c r="A38" s="10"/>
      <c r="B38" s="20" t="s">
        <v>13</v>
      </c>
      <c r="C38" s="8" t="s">
        <v>14</v>
      </c>
      <c r="D38" s="18" t="s">
        <v>15</v>
      </c>
      <c r="E38" s="8" t="s">
        <v>16</v>
      </c>
      <c r="F38" s="8" t="s">
        <v>17</v>
      </c>
    </row>
    <row r="39" spans="1:6" ht="13.5" thickBot="1">
      <c r="A39" s="10" t="s">
        <v>7</v>
      </c>
      <c r="B39" s="34">
        <v>0</v>
      </c>
      <c r="C39" s="35">
        <v>0</v>
      </c>
      <c r="D39" s="34">
        <v>0</v>
      </c>
      <c r="E39" s="35">
        <v>0</v>
      </c>
      <c r="F39" s="35">
        <v>0</v>
      </c>
    </row>
    <row r="40" spans="1:6" ht="13.5" thickBot="1">
      <c r="A40" s="8" t="s">
        <v>8</v>
      </c>
      <c r="B40" s="36">
        <v>3</v>
      </c>
      <c r="C40" s="37">
        <v>3</v>
      </c>
      <c r="D40" s="36">
        <v>3</v>
      </c>
      <c r="E40" s="37">
        <v>3</v>
      </c>
      <c r="F40" s="37">
        <v>3</v>
      </c>
    </row>
    <row r="41" spans="1:6" ht="13.5" thickBot="1">
      <c r="A41" s="8" t="s">
        <v>24</v>
      </c>
      <c r="B41" s="106">
        <v>1</v>
      </c>
      <c r="C41" s="97">
        <v>1</v>
      </c>
      <c r="D41" s="106">
        <v>1</v>
      </c>
      <c r="E41" s="97">
        <v>1</v>
      </c>
      <c r="F41" s="97">
        <v>1</v>
      </c>
    </row>
    <row r="42" spans="1:6" ht="13.5" thickBot="1">
      <c r="A42" s="10" t="s">
        <v>12</v>
      </c>
      <c r="B42" s="34">
        <v>8</v>
      </c>
      <c r="C42" s="35">
        <v>9</v>
      </c>
      <c r="D42" s="34">
        <v>9</v>
      </c>
      <c r="E42" s="35">
        <v>9</v>
      </c>
      <c r="F42" s="35">
        <v>9</v>
      </c>
    </row>
    <row r="44" ht="12.75">
      <c r="A44" s="16" t="s">
        <v>25</v>
      </c>
    </row>
    <row r="45" ht="13.5" thickBot="1"/>
    <row r="46" spans="1:6" ht="13.5" thickBot="1">
      <c r="A46" s="11"/>
      <c r="B46" s="20"/>
      <c r="C46" s="18"/>
      <c r="D46" s="18" t="s">
        <v>4</v>
      </c>
      <c r="E46" s="18"/>
      <c r="F46" s="19"/>
    </row>
    <row r="47" spans="1:6" ht="13.5" thickBot="1">
      <c r="A47" s="6"/>
      <c r="B47" s="8" t="s">
        <v>13</v>
      </c>
      <c r="C47" s="7" t="s">
        <v>14</v>
      </c>
      <c r="D47" s="8" t="s">
        <v>15</v>
      </c>
      <c r="E47" s="7" t="s">
        <v>16</v>
      </c>
      <c r="F47" s="8" t="s">
        <v>17</v>
      </c>
    </row>
    <row r="48" spans="1:6" ht="13.5" thickBot="1">
      <c r="A48" s="20" t="s">
        <v>6</v>
      </c>
      <c r="B48" s="37">
        <v>0</v>
      </c>
      <c r="C48" s="37">
        <v>0</v>
      </c>
      <c r="D48" s="37">
        <v>0</v>
      </c>
      <c r="E48" s="40">
        <v>0</v>
      </c>
      <c r="F48" s="37">
        <v>0</v>
      </c>
    </row>
    <row r="49" spans="1:6" ht="13.5" thickBot="1">
      <c r="A49" s="20" t="s">
        <v>7</v>
      </c>
      <c r="B49" s="37">
        <v>0</v>
      </c>
      <c r="C49" s="37">
        <v>0</v>
      </c>
      <c r="D49" s="37">
        <v>0</v>
      </c>
      <c r="E49" s="40">
        <v>0</v>
      </c>
      <c r="F49" s="37">
        <v>0</v>
      </c>
    </row>
    <row r="50" spans="1:6" ht="13.5" thickBot="1">
      <c r="A50" s="13" t="s">
        <v>8</v>
      </c>
      <c r="B50" s="39">
        <v>21</v>
      </c>
      <c r="C50" s="39">
        <v>21</v>
      </c>
      <c r="D50" s="39">
        <v>21</v>
      </c>
      <c r="E50" s="41">
        <v>21</v>
      </c>
      <c r="F50" s="37">
        <v>21</v>
      </c>
    </row>
    <row r="51" spans="1:6" ht="13.5" thickBot="1">
      <c r="A51" s="20" t="s">
        <v>24</v>
      </c>
      <c r="B51" s="37">
        <v>21</v>
      </c>
      <c r="C51" s="37">
        <v>21</v>
      </c>
      <c r="D51" s="37">
        <v>21</v>
      </c>
      <c r="E51" s="40">
        <v>21</v>
      </c>
      <c r="F51" s="37">
        <v>21</v>
      </c>
    </row>
    <row r="52" spans="1:6" ht="13.5" thickBot="1">
      <c r="A52" s="6" t="s">
        <v>12</v>
      </c>
      <c r="B52" s="35">
        <v>62</v>
      </c>
      <c r="C52" s="34">
        <v>67</v>
      </c>
      <c r="D52" s="37">
        <v>67</v>
      </c>
      <c r="E52" s="34">
        <v>67</v>
      </c>
      <c r="F52" s="35">
        <v>67</v>
      </c>
    </row>
    <row r="53" spans="2:6" ht="12.75">
      <c r="B53" s="107">
        <f>SUM(B48:B52)</f>
        <v>104</v>
      </c>
      <c r="C53" s="107">
        <f>SUM(C48:C52)</f>
        <v>109</v>
      </c>
      <c r="D53" s="107">
        <f>SUM(D48:D52)</f>
        <v>109</v>
      </c>
      <c r="E53" s="107">
        <f>SUM(E48:E52)</f>
        <v>109</v>
      </c>
      <c r="F53" s="107">
        <f>SUM(F48:F52)</f>
        <v>109</v>
      </c>
    </row>
    <row r="54" ht="12.75">
      <c r="E54" s="74" t="s">
        <v>1</v>
      </c>
    </row>
    <row r="56" ht="12.75">
      <c r="A56" s="16" t="s">
        <v>0</v>
      </c>
    </row>
    <row r="57" ht="12.75">
      <c r="C57" s="16"/>
    </row>
    <row r="58" spans="1:3" ht="12.75">
      <c r="A58" s="16" t="s">
        <v>53</v>
      </c>
      <c r="C58" s="16" t="s">
        <v>37</v>
      </c>
    </row>
    <row r="60" spans="1:3" ht="12.75">
      <c r="A60" s="16" t="s">
        <v>2</v>
      </c>
      <c r="C60" s="22" t="s">
        <v>39</v>
      </c>
    </row>
    <row r="61" spans="1:3" ht="12.75">
      <c r="A61" s="16"/>
      <c r="C61" s="22"/>
    </row>
    <row r="62" ht="12.75">
      <c r="A62" s="16" t="s">
        <v>36</v>
      </c>
    </row>
    <row r="63" ht="13.5" thickBot="1"/>
    <row r="64" spans="1:6" ht="12.75">
      <c r="A64" s="1"/>
      <c r="B64" s="11" t="s">
        <v>26</v>
      </c>
      <c r="C64" s="2" t="s">
        <v>27</v>
      </c>
      <c r="D64" s="11" t="s">
        <v>28</v>
      </c>
      <c r="E64" s="2" t="s">
        <v>29</v>
      </c>
      <c r="F64" s="11" t="s">
        <v>30</v>
      </c>
    </row>
    <row r="65" spans="1:6" ht="13.5" thickBot="1">
      <c r="A65" s="6"/>
      <c r="B65" s="10"/>
      <c r="C65" s="7"/>
      <c r="D65" s="10"/>
      <c r="E65" s="7"/>
      <c r="F65" s="10"/>
    </row>
    <row r="66" spans="1:6" ht="13.5" thickBot="1">
      <c r="A66" s="8" t="s">
        <v>31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</row>
    <row r="67" spans="1:6" ht="13.5" thickBot="1">
      <c r="A67" s="20" t="s">
        <v>32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</row>
    <row r="68" spans="1:6" ht="13.5" thickBot="1">
      <c r="A68" s="20" t="s">
        <v>33</v>
      </c>
      <c r="B68" s="8">
        <v>105.95</v>
      </c>
      <c r="C68" s="18">
        <v>184.62</v>
      </c>
      <c r="D68" s="8">
        <v>129.16</v>
      </c>
      <c r="E68" s="18">
        <v>109.98</v>
      </c>
      <c r="F68" s="8">
        <v>119.18</v>
      </c>
    </row>
    <row r="69" spans="1:6" ht="13.5" thickBot="1">
      <c r="A69" s="6" t="s">
        <v>34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</row>
    <row r="71" ht="12.75">
      <c r="A71" s="16" t="s">
        <v>35</v>
      </c>
    </row>
    <row r="72" ht="13.5" thickBot="1"/>
    <row r="73" spans="1:6" ht="13.5" thickBot="1">
      <c r="A73" s="20" t="s">
        <v>38</v>
      </c>
      <c r="B73" s="8" t="s">
        <v>26</v>
      </c>
      <c r="C73" s="18" t="s">
        <v>27</v>
      </c>
      <c r="D73" s="8" t="s">
        <v>28</v>
      </c>
      <c r="E73" s="18" t="s">
        <v>29</v>
      </c>
      <c r="F73" s="8" t="s">
        <v>30</v>
      </c>
    </row>
    <row r="74" spans="1:6" ht="19.5" customHeight="1" thickBot="1">
      <c r="A74" s="6"/>
      <c r="B74" s="10">
        <v>4157.11</v>
      </c>
      <c r="C74" s="31">
        <v>4646.54</v>
      </c>
      <c r="D74" s="10">
        <v>4766.77</v>
      </c>
      <c r="E74" s="7">
        <v>4730.28</v>
      </c>
      <c r="F74" s="10">
        <v>5297.96</v>
      </c>
    </row>
    <row r="76" ht="12.75">
      <c r="A76" s="16" t="s">
        <v>54</v>
      </c>
    </row>
    <row r="77" ht="13.5" thickBot="1"/>
    <row r="78" spans="1:6" ht="13.5" thickBot="1">
      <c r="A78" s="20" t="s">
        <v>38</v>
      </c>
      <c r="B78" s="8" t="s">
        <v>26</v>
      </c>
      <c r="C78" s="18" t="s">
        <v>27</v>
      </c>
      <c r="D78" s="8" t="s">
        <v>28</v>
      </c>
      <c r="E78" s="18" t="s">
        <v>29</v>
      </c>
      <c r="F78" s="8" t="s">
        <v>30</v>
      </c>
    </row>
    <row r="79" spans="1:6" ht="13.5" thickBot="1">
      <c r="A79" s="73"/>
      <c r="B79" s="114" t="s">
        <v>62</v>
      </c>
      <c r="C79" s="115"/>
      <c r="D79" s="115"/>
      <c r="E79" s="115"/>
      <c r="F79" s="116"/>
    </row>
  </sheetData>
  <mergeCells count="1">
    <mergeCell ref="B79:F79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tabSelected="1" workbookViewId="0" topLeftCell="A1">
      <selection activeCell="F68" sqref="F68"/>
    </sheetView>
  </sheetViews>
  <sheetFormatPr defaultColWidth="9.140625" defaultRowHeight="12.75"/>
  <cols>
    <col min="1" max="1" width="18.28125" style="0" customWidth="1"/>
    <col min="2" max="2" width="10.8515625" style="0" customWidth="1"/>
    <col min="3" max="3" width="10.7109375" style="0" customWidth="1"/>
    <col min="4" max="4" width="10.421875" style="0" customWidth="1"/>
    <col min="5" max="5" width="11.421875" style="0" customWidth="1"/>
    <col min="6" max="6" width="10.140625" style="0" customWidth="1"/>
  </cols>
  <sheetData>
    <row r="2" ht="12.75">
      <c r="G2" s="74" t="s">
        <v>1</v>
      </c>
    </row>
    <row r="4" ht="12.75">
      <c r="A4" s="16" t="s">
        <v>0</v>
      </c>
    </row>
    <row r="5" ht="12.75">
      <c r="C5" s="16"/>
    </row>
    <row r="6" spans="1:3" ht="12.75">
      <c r="A6" s="16" t="s">
        <v>53</v>
      </c>
      <c r="C6" s="16" t="s">
        <v>37</v>
      </c>
    </row>
    <row r="8" spans="1:3" ht="12.75">
      <c r="A8" s="16" t="s">
        <v>2</v>
      </c>
      <c r="C8" s="22" t="s">
        <v>40</v>
      </c>
    </row>
    <row r="10" ht="12.75">
      <c r="A10" s="16" t="s">
        <v>5</v>
      </c>
    </row>
    <row r="11" ht="13.5" thickBot="1"/>
    <row r="12" spans="1:6" ht="13.5" thickBot="1">
      <c r="A12" s="11"/>
      <c r="B12" s="80"/>
      <c r="C12" s="13"/>
      <c r="D12" s="14" t="s">
        <v>4</v>
      </c>
      <c r="E12" s="13"/>
      <c r="F12" s="15"/>
    </row>
    <row r="13" spans="1:6" ht="12.75">
      <c r="A13" s="9"/>
      <c r="B13" s="3" t="s">
        <v>13</v>
      </c>
      <c r="C13" s="5" t="s">
        <v>14</v>
      </c>
      <c r="D13" s="11" t="s">
        <v>15</v>
      </c>
      <c r="E13" s="5" t="s">
        <v>16</v>
      </c>
      <c r="F13" s="11" t="s">
        <v>17</v>
      </c>
    </row>
    <row r="14" spans="1:6" ht="12.75">
      <c r="A14" s="86" t="s">
        <v>6</v>
      </c>
      <c r="B14" s="81">
        <v>0</v>
      </c>
      <c r="C14" s="45">
        <v>0</v>
      </c>
      <c r="D14" s="45">
        <v>0</v>
      </c>
      <c r="E14" s="45">
        <v>0</v>
      </c>
      <c r="F14" s="45">
        <v>0</v>
      </c>
    </row>
    <row r="15" spans="1:6" ht="26.25" thickBot="1">
      <c r="A15" s="87" t="s">
        <v>41</v>
      </c>
      <c r="B15" s="82">
        <v>0</v>
      </c>
      <c r="C15" s="31">
        <v>0</v>
      </c>
      <c r="D15" s="30">
        <v>0</v>
      </c>
      <c r="E15" s="31">
        <v>0</v>
      </c>
      <c r="F15" s="30">
        <v>364.366</v>
      </c>
    </row>
    <row r="16" spans="1:6" ht="12.75">
      <c r="A16" s="11" t="s">
        <v>8</v>
      </c>
      <c r="B16" s="3"/>
      <c r="C16" s="2"/>
      <c r="D16" s="11"/>
      <c r="E16" s="2"/>
      <c r="F16" s="11"/>
    </row>
    <row r="17" spans="1:6" ht="12.75">
      <c r="A17" s="9" t="s">
        <v>9</v>
      </c>
      <c r="B17" s="83">
        <v>2641</v>
      </c>
      <c r="C17" s="26">
        <v>2641</v>
      </c>
      <c r="D17" s="25">
        <v>2641</v>
      </c>
      <c r="E17" s="21">
        <v>2644.84</v>
      </c>
      <c r="F17" s="9">
        <v>2644.84</v>
      </c>
    </row>
    <row r="18" spans="1:6" ht="13.5" thickBot="1">
      <c r="A18" s="10" t="s">
        <v>10</v>
      </c>
      <c r="B18" s="84">
        <v>3331.83</v>
      </c>
      <c r="C18" s="7">
        <v>3331.83</v>
      </c>
      <c r="D18" s="10">
        <v>3434.66</v>
      </c>
      <c r="E18" s="7">
        <v>3876.66</v>
      </c>
      <c r="F18" s="10">
        <v>4163.04</v>
      </c>
    </row>
    <row r="19" spans="1:6" ht="12.75">
      <c r="A19" s="11" t="s">
        <v>11</v>
      </c>
      <c r="B19" s="3"/>
      <c r="C19" s="2"/>
      <c r="D19" s="11"/>
      <c r="E19" s="2"/>
      <c r="F19" s="11"/>
    </row>
    <row r="20" spans="1:6" ht="12.75">
      <c r="A20" s="9" t="s">
        <v>9</v>
      </c>
      <c r="B20" s="83">
        <v>184</v>
      </c>
      <c r="C20" s="26">
        <f>B20</f>
        <v>184</v>
      </c>
      <c r="D20" s="25">
        <f>C20</f>
        <v>184</v>
      </c>
      <c r="E20" s="26">
        <v>204.56</v>
      </c>
      <c r="F20" s="25">
        <f>E20</f>
        <v>204.56</v>
      </c>
    </row>
    <row r="21" spans="1:6" ht="13.5" thickBot="1">
      <c r="A21" s="10" t="s">
        <v>10</v>
      </c>
      <c r="B21" s="82">
        <v>414</v>
      </c>
      <c r="C21" s="31">
        <v>414</v>
      </c>
      <c r="D21" s="30">
        <v>414</v>
      </c>
      <c r="E21" s="31">
        <v>414</v>
      </c>
      <c r="F21" s="30">
        <v>414</v>
      </c>
    </row>
    <row r="22" spans="1:6" ht="12.75">
      <c r="A22" s="9" t="s">
        <v>12</v>
      </c>
      <c r="B22" s="85"/>
      <c r="C22" s="5"/>
      <c r="D22" s="9"/>
      <c r="E22" s="5"/>
      <c r="F22" s="9"/>
    </row>
    <row r="23" spans="1:6" ht="12.75">
      <c r="A23" s="9" t="s">
        <v>9</v>
      </c>
      <c r="B23" s="83">
        <v>0</v>
      </c>
      <c r="C23" s="25">
        <v>0</v>
      </c>
      <c r="D23" s="25">
        <v>0</v>
      </c>
      <c r="E23" s="25">
        <v>0</v>
      </c>
      <c r="F23" s="25">
        <v>0</v>
      </c>
    </row>
    <row r="24" spans="1:6" ht="13.5" thickBot="1">
      <c r="A24" s="10" t="s">
        <v>10</v>
      </c>
      <c r="B24" s="82">
        <v>0</v>
      </c>
      <c r="C24" s="30">
        <v>0</v>
      </c>
      <c r="D24" s="30">
        <v>0</v>
      </c>
      <c r="E24" s="30">
        <v>0</v>
      </c>
      <c r="F24" s="30">
        <v>0</v>
      </c>
    </row>
    <row r="25" spans="2:8" ht="12.75">
      <c r="B25" s="107">
        <f>2*B14+B15+B17+2*B18+B20+2*B21+B23+2*B24</f>
        <v>10316.66</v>
      </c>
      <c r="C25" s="107">
        <f>2*C14+C15+C17+2*C18+C20+2*C21+C23+2*C24</f>
        <v>10316.66</v>
      </c>
      <c r="D25" s="107">
        <f>2*D14+D15+D17+2*D18+D20+2*D21+D23+2*D24</f>
        <v>10522.32</v>
      </c>
      <c r="E25" s="107">
        <f>2*E14+E15+E17+2*E18+E20+2*E21+E23+2*E24</f>
        <v>11430.72</v>
      </c>
      <c r="F25" s="107">
        <f>2*F14+F15+F17+2*F18+F20+2*F21+F23+2*F24</f>
        <v>12367.846</v>
      </c>
      <c r="H25" s="42"/>
    </row>
    <row r="26" ht="12.75">
      <c r="A26" s="16" t="s">
        <v>22</v>
      </c>
    </row>
    <row r="27" ht="13.5" thickBot="1"/>
    <row r="28" spans="1:6" ht="13.5" thickBot="1">
      <c r="A28" s="11"/>
      <c r="B28" s="12"/>
      <c r="C28" s="13"/>
      <c r="D28" s="17" t="s">
        <v>4</v>
      </c>
      <c r="E28" s="13"/>
      <c r="F28" s="15"/>
    </row>
    <row r="29" spans="1:6" ht="13.5" thickBot="1">
      <c r="A29" s="10"/>
      <c r="B29" s="20" t="s">
        <v>13</v>
      </c>
      <c r="C29" s="8" t="s">
        <v>14</v>
      </c>
      <c r="D29" s="18" t="s">
        <v>15</v>
      </c>
      <c r="E29" s="8" t="s">
        <v>16</v>
      </c>
      <c r="F29" s="8" t="s">
        <v>17</v>
      </c>
    </row>
    <row r="30" spans="1:6" ht="13.5" thickBot="1">
      <c r="A30" s="10" t="s">
        <v>18</v>
      </c>
      <c r="B30" s="31">
        <v>0</v>
      </c>
      <c r="C30" s="30">
        <v>0</v>
      </c>
      <c r="D30" s="31">
        <v>0</v>
      </c>
      <c r="E30" s="30">
        <v>0</v>
      </c>
      <c r="F30" s="30">
        <v>364.366</v>
      </c>
    </row>
    <row r="31" spans="1:6" ht="13.5" thickBot="1">
      <c r="A31" s="8" t="s">
        <v>19</v>
      </c>
      <c r="B31" s="32">
        <v>0</v>
      </c>
      <c r="C31" s="33">
        <v>0</v>
      </c>
      <c r="D31" s="32">
        <v>0</v>
      </c>
      <c r="E31" s="33">
        <v>0</v>
      </c>
      <c r="F31" s="33">
        <v>0</v>
      </c>
    </row>
    <row r="32" spans="1:6" ht="13.5" thickBot="1">
      <c r="A32" s="8" t="s">
        <v>20</v>
      </c>
      <c r="B32" s="32">
        <v>9304.65</v>
      </c>
      <c r="C32" s="33">
        <v>9304.65</v>
      </c>
      <c r="D32" s="32">
        <v>9510.329</v>
      </c>
      <c r="E32" s="33">
        <v>10398.16</v>
      </c>
      <c r="F32" s="33">
        <v>10970.914</v>
      </c>
    </row>
    <row r="33" spans="1:6" ht="13.5" thickBot="1">
      <c r="A33" s="10" t="s">
        <v>21</v>
      </c>
      <c r="B33" s="31">
        <v>1012</v>
      </c>
      <c r="C33" s="30">
        <v>1012</v>
      </c>
      <c r="D33" s="31">
        <v>1012</v>
      </c>
      <c r="E33" s="10">
        <v>1032.56</v>
      </c>
      <c r="F33" s="10">
        <v>1032.56</v>
      </c>
    </row>
    <row r="34" spans="2:6" ht="12.75">
      <c r="B34" s="108">
        <f>SUM(B30:B33)</f>
        <v>10316.65</v>
      </c>
      <c r="C34" s="108">
        <f>SUM(C30:C33)</f>
        <v>10316.65</v>
      </c>
      <c r="D34" s="108">
        <f>SUM(D30:D33)</f>
        <v>10522.329</v>
      </c>
      <c r="E34" s="108">
        <f>SUM(E30:E33)</f>
        <v>11430.72</v>
      </c>
      <c r="F34" s="108">
        <f>SUM(F30:F33)</f>
        <v>12367.84</v>
      </c>
    </row>
    <row r="35" spans="2:6" ht="12.75">
      <c r="B35" s="42"/>
      <c r="C35" s="42"/>
      <c r="D35" s="42"/>
      <c r="E35" s="42"/>
      <c r="F35" s="42"/>
    </row>
    <row r="36" ht="12.75">
      <c r="A36" s="16" t="s">
        <v>23</v>
      </c>
    </row>
    <row r="37" ht="13.5" thickBot="1"/>
    <row r="38" spans="1:6" ht="13.5" thickBot="1">
      <c r="A38" s="11"/>
      <c r="B38" s="1"/>
      <c r="C38" s="2"/>
      <c r="D38" s="44" t="s">
        <v>4</v>
      </c>
      <c r="E38" s="2"/>
      <c r="F38" s="3"/>
    </row>
    <row r="39" spans="1:6" ht="13.5" thickBot="1">
      <c r="A39" s="10"/>
      <c r="B39" s="20" t="s">
        <v>13</v>
      </c>
      <c r="C39" s="8" t="s">
        <v>14</v>
      </c>
      <c r="D39" s="18" t="s">
        <v>15</v>
      </c>
      <c r="E39" s="8" t="s">
        <v>16</v>
      </c>
      <c r="F39" s="8" t="s">
        <v>17</v>
      </c>
    </row>
    <row r="40" spans="1:6" ht="13.5" thickBot="1">
      <c r="A40" s="10" t="s">
        <v>7</v>
      </c>
      <c r="B40" s="34">
        <v>0</v>
      </c>
      <c r="C40" s="35">
        <v>0</v>
      </c>
      <c r="D40" s="34">
        <v>0</v>
      </c>
      <c r="E40" s="35">
        <v>0</v>
      </c>
      <c r="F40" s="35">
        <v>0</v>
      </c>
    </row>
    <row r="41" spans="1:6" ht="13.5" thickBot="1">
      <c r="A41" s="8" t="s">
        <v>8</v>
      </c>
      <c r="B41" s="36">
        <v>7</v>
      </c>
      <c r="C41" s="37">
        <v>7</v>
      </c>
      <c r="D41" s="36">
        <v>8</v>
      </c>
      <c r="E41" s="37">
        <v>10</v>
      </c>
      <c r="F41" s="37">
        <v>12</v>
      </c>
    </row>
    <row r="42" spans="1:6" ht="13.5" thickBot="1">
      <c r="A42" s="8" t="s">
        <v>24</v>
      </c>
      <c r="B42" s="36">
        <v>0</v>
      </c>
      <c r="C42" s="37">
        <v>0</v>
      </c>
      <c r="D42" s="36">
        <v>0</v>
      </c>
      <c r="E42" s="37">
        <v>0</v>
      </c>
      <c r="F42" s="37">
        <v>0</v>
      </c>
    </row>
    <row r="43" spans="1:6" ht="13.5" thickBot="1">
      <c r="A43" s="10" t="s">
        <v>12</v>
      </c>
      <c r="B43" s="34">
        <v>0</v>
      </c>
      <c r="C43" s="35">
        <v>0</v>
      </c>
      <c r="D43" s="34">
        <v>0</v>
      </c>
      <c r="E43" s="35">
        <v>0</v>
      </c>
      <c r="F43" s="35">
        <v>0</v>
      </c>
    </row>
    <row r="44" spans="1:6" ht="12.75">
      <c r="A44" s="5"/>
      <c r="B44" s="79"/>
      <c r="C44" s="79"/>
      <c r="D44" s="79"/>
      <c r="E44" s="79"/>
      <c r="F44" s="79"/>
    </row>
    <row r="46" ht="12.75">
      <c r="A46" s="16" t="s">
        <v>25</v>
      </c>
    </row>
    <row r="47" ht="13.5" thickBot="1"/>
    <row r="48" spans="1:6" ht="13.5" thickBot="1">
      <c r="A48" s="11"/>
      <c r="B48" s="18"/>
      <c r="C48" s="18"/>
      <c r="D48" s="43" t="s">
        <v>4</v>
      </c>
      <c r="E48" s="18"/>
      <c r="F48" s="19"/>
    </row>
    <row r="49" spans="1:6" ht="13.5" thickBot="1">
      <c r="A49" s="10"/>
      <c r="B49" s="19" t="s">
        <v>13</v>
      </c>
      <c r="C49" s="7" t="s">
        <v>14</v>
      </c>
      <c r="D49" s="8" t="s">
        <v>15</v>
      </c>
      <c r="E49" s="7" t="s">
        <v>16</v>
      </c>
      <c r="F49" s="8" t="s">
        <v>17</v>
      </c>
    </row>
    <row r="50" spans="1:6" ht="13.5" thickBot="1">
      <c r="A50" s="8" t="s">
        <v>6</v>
      </c>
      <c r="B50" s="88">
        <v>31</v>
      </c>
      <c r="C50" s="37">
        <v>31</v>
      </c>
      <c r="D50" s="37">
        <v>31</v>
      </c>
      <c r="E50" s="37">
        <v>31</v>
      </c>
      <c r="F50" s="37">
        <v>31</v>
      </c>
    </row>
    <row r="51" spans="1:6" ht="13.5" thickBot="1">
      <c r="A51" s="8" t="s">
        <v>7</v>
      </c>
      <c r="B51" s="88">
        <v>0</v>
      </c>
      <c r="C51" s="37">
        <v>0</v>
      </c>
      <c r="D51" s="37">
        <v>0</v>
      </c>
      <c r="E51" s="37">
        <v>0</v>
      </c>
      <c r="F51" s="37">
        <v>0</v>
      </c>
    </row>
    <row r="52" spans="1:6" ht="13.5" thickBot="1">
      <c r="A52" s="8" t="s">
        <v>8</v>
      </c>
      <c r="B52" s="103">
        <v>85</v>
      </c>
      <c r="C52" s="95">
        <v>85</v>
      </c>
      <c r="D52" s="95">
        <v>96</v>
      </c>
      <c r="E52" s="95">
        <v>111</v>
      </c>
      <c r="F52" s="95">
        <v>127</v>
      </c>
    </row>
    <row r="53" spans="1:6" ht="13.5" thickBot="1">
      <c r="A53" s="8" t="s">
        <v>24</v>
      </c>
      <c r="B53" s="88">
        <v>23</v>
      </c>
      <c r="C53" s="37">
        <v>23</v>
      </c>
      <c r="D53" s="37">
        <v>29</v>
      </c>
      <c r="E53" s="37">
        <v>41</v>
      </c>
      <c r="F53" s="37">
        <v>44</v>
      </c>
    </row>
    <row r="54" spans="1:6" ht="13.5" thickBot="1">
      <c r="A54" s="10" t="s">
        <v>12</v>
      </c>
      <c r="B54" s="89">
        <v>0</v>
      </c>
      <c r="C54" s="34">
        <v>0</v>
      </c>
      <c r="D54" s="34">
        <v>0</v>
      </c>
      <c r="E54" s="34">
        <v>0</v>
      </c>
      <c r="F54" s="34">
        <v>0</v>
      </c>
    </row>
    <row r="55" spans="2:6" ht="12.75">
      <c r="B55" s="107">
        <f>SUM(B50:B54)</f>
        <v>139</v>
      </c>
      <c r="C55" s="107">
        <f>SUM(C50:C54)</f>
        <v>139</v>
      </c>
      <c r="D55" s="107">
        <f>SUM(D50:D54)</f>
        <v>156</v>
      </c>
      <c r="E55" s="107">
        <f>SUM(E50:E54)</f>
        <v>183</v>
      </c>
      <c r="F55" s="107">
        <f>SUM(F50:F54)</f>
        <v>202</v>
      </c>
    </row>
    <row r="56" ht="12.75">
      <c r="G56" s="74" t="s">
        <v>1</v>
      </c>
    </row>
    <row r="58" ht="12.75">
      <c r="A58" s="16" t="s">
        <v>0</v>
      </c>
    </row>
    <row r="59" ht="12.75">
      <c r="C59" s="16"/>
    </row>
    <row r="60" spans="1:3" ht="12.75">
      <c r="A60" s="16" t="s">
        <v>53</v>
      </c>
      <c r="C60" s="16" t="s">
        <v>37</v>
      </c>
    </row>
    <row r="62" spans="1:3" ht="12.75">
      <c r="A62" s="16" t="s">
        <v>2</v>
      </c>
      <c r="C62" s="22" t="s">
        <v>40</v>
      </c>
    </row>
    <row r="63" spans="1:3" ht="12.75">
      <c r="A63" s="16"/>
      <c r="C63" s="22"/>
    </row>
    <row r="64" ht="12.75">
      <c r="A64" s="16" t="s">
        <v>36</v>
      </c>
    </row>
    <row r="65" ht="13.5" thickBot="1"/>
    <row r="66" spans="1:6" ht="12.75">
      <c r="A66" s="1"/>
      <c r="B66" s="11" t="s">
        <v>26</v>
      </c>
      <c r="C66" s="2" t="s">
        <v>27</v>
      </c>
      <c r="D66" s="11" t="s">
        <v>28</v>
      </c>
      <c r="E66" s="2" t="s">
        <v>29</v>
      </c>
      <c r="F66" s="11" t="s">
        <v>30</v>
      </c>
    </row>
    <row r="67" spans="1:6" ht="13.5" thickBot="1">
      <c r="A67" s="6"/>
      <c r="B67" s="10"/>
      <c r="C67" s="7"/>
      <c r="D67" s="10"/>
      <c r="E67" s="7"/>
      <c r="F67" s="10"/>
    </row>
    <row r="68" spans="1:6" ht="13.5" thickBot="1">
      <c r="A68" s="8" t="s">
        <v>31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</row>
    <row r="69" spans="1:6" ht="13.5" thickBot="1">
      <c r="A69" s="20" t="s">
        <v>32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</row>
    <row r="70" spans="1:6" ht="13.5" thickBot="1">
      <c r="A70" s="20" t="s">
        <v>33</v>
      </c>
      <c r="B70" s="33">
        <v>93.89</v>
      </c>
      <c r="C70" s="32">
        <v>109.4</v>
      </c>
      <c r="D70" s="33">
        <v>117.05</v>
      </c>
      <c r="E70" s="32">
        <v>131.86</v>
      </c>
      <c r="F70" s="33">
        <v>173.22</v>
      </c>
    </row>
    <row r="71" spans="1:6" ht="13.5" thickBot="1">
      <c r="A71" s="6" t="s">
        <v>34</v>
      </c>
      <c r="B71" s="30">
        <v>0</v>
      </c>
      <c r="C71" s="31">
        <v>0</v>
      </c>
      <c r="D71" s="30">
        <v>0</v>
      </c>
      <c r="E71" s="31">
        <v>0</v>
      </c>
      <c r="F71" s="30">
        <v>0</v>
      </c>
    </row>
    <row r="73" ht="12.75">
      <c r="A73" s="16" t="s">
        <v>35</v>
      </c>
    </row>
    <row r="74" ht="13.5" thickBot="1"/>
    <row r="75" spans="1:6" ht="13.5" thickBot="1">
      <c r="A75" s="20" t="s">
        <v>38</v>
      </c>
      <c r="B75" s="8" t="s">
        <v>26</v>
      </c>
      <c r="C75" s="18" t="s">
        <v>27</v>
      </c>
      <c r="D75" s="8" t="s">
        <v>28</v>
      </c>
      <c r="E75" s="18" t="s">
        <v>29</v>
      </c>
      <c r="F75" s="8" t="s">
        <v>30</v>
      </c>
    </row>
    <row r="76" spans="1:6" ht="19.5" customHeight="1" thickBot="1">
      <c r="A76" s="6" t="s">
        <v>51</v>
      </c>
      <c r="B76" s="10">
        <v>4246.83</v>
      </c>
      <c r="C76" s="7">
        <v>4421.09</v>
      </c>
      <c r="D76" s="10">
        <v>4290.89</v>
      </c>
      <c r="E76" s="7">
        <v>4380.63</v>
      </c>
      <c r="F76" s="10">
        <v>5106.43</v>
      </c>
    </row>
    <row r="78" ht="12.75">
      <c r="A78" s="16" t="s">
        <v>63</v>
      </c>
    </row>
    <row r="79" ht="13.5" thickBot="1"/>
    <row r="80" spans="1:6" ht="13.5" thickBot="1">
      <c r="A80" s="20" t="s">
        <v>38</v>
      </c>
      <c r="B80" s="8" t="s">
        <v>26</v>
      </c>
      <c r="C80" s="18" t="s">
        <v>27</v>
      </c>
      <c r="D80" s="8" t="s">
        <v>28</v>
      </c>
      <c r="E80" s="18" t="s">
        <v>29</v>
      </c>
      <c r="F80" s="8" t="s">
        <v>30</v>
      </c>
    </row>
    <row r="81" spans="1:6" ht="13.5" thickBot="1">
      <c r="A81" s="6" t="s">
        <v>52</v>
      </c>
      <c r="B81" s="10">
        <v>424.45</v>
      </c>
      <c r="C81" s="7">
        <v>488.78</v>
      </c>
      <c r="D81" s="10">
        <v>591.18</v>
      </c>
      <c r="E81" s="7">
        <v>775.83</v>
      </c>
      <c r="F81" s="10">
        <v>852.85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5"/>
  <sheetViews>
    <sheetView workbookViewId="0" topLeftCell="A69">
      <selection activeCell="F90" sqref="F90"/>
    </sheetView>
  </sheetViews>
  <sheetFormatPr defaultColWidth="9.140625" defaultRowHeight="12.75"/>
  <cols>
    <col min="1" max="1" width="18.28125" style="0" customWidth="1"/>
    <col min="2" max="2" width="10.8515625" style="0" customWidth="1"/>
    <col min="3" max="3" width="10.7109375" style="0" customWidth="1"/>
    <col min="4" max="4" width="10.421875" style="0" customWidth="1"/>
    <col min="5" max="5" width="11.421875" style="0" customWidth="1"/>
    <col min="6" max="6" width="10.140625" style="0" customWidth="1"/>
  </cols>
  <sheetData>
    <row r="2" ht="12.75">
      <c r="E2" s="16" t="s">
        <v>1</v>
      </c>
    </row>
    <row r="4" ht="12.75">
      <c r="A4" s="16" t="s">
        <v>0</v>
      </c>
    </row>
    <row r="5" ht="12.75">
      <c r="C5" s="16"/>
    </row>
    <row r="6" spans="1:3" ht="12.75">
      <c r="A6" s="16" t="s">
        <v>3</v>
      </c>
      <c r="C6" s="16" t="s">
        <v>37</v>
      </c>
    </row>
    <row r="8" spans="1:3" ht="12.75">
      <c r="A8" s="16" t="s">
        <v>2</v>
      </c>
      <c r="C8" s="22" t="s">
        <v>42</v>
      </c>
    </row>
    <row r="10" ht="12.75">
      <c r="A10" s="16" t="s">
        <v>5</v>
      </c>
    </row>
    <row r="11" ht="13.5" thickBot="1"/>
    <row r="12" spans="1:6" ht="13.5" thickBot="1">
      <c r="A12" s="1"/>
      <c r="B12" s="12"/>
      <c r="C12" s="13"/>
      <c r="D12" s="14" t="s">
        <v>4</v>
      </c>
      <c r="E12" s="13"/>
      <c r="F12" s="15"/>
    </row>
    <row r="13" spans="1:6" ht="12.75">
      <c r="A13" s="4"/>
      <c r="B13" s="11" t="s">
        <v>13</v>
      </c>
      <c r="C13" s="5" t="s">
        <v>14</v>
      </c>
      <c r="D13" s="11" t="s">
        <v>15</v>
      </c>
      <c r="E13" s="5" t="s">
        <v>16</v>
      </c>
      <c r="F13" s="11" t="s">
        <v>17</v>
      </c>
    </row>
    <row r="14" spans="1:6" ht="12.75">
      <c r="A14" s="24" t="s">
        <v>6</v>
      </c>
      <c r="B14" s="60">
        <v>1369.16</v>
      </c>
      <c r="C14" s="60">
        <v>1369.16</v>
      </c>
      <c r="D14" s="60">
        <v>1369.16</v>
      </c>
      <c r="E14" s="60">
        <v>1369.16</v>
      </c>
      <c r="F14" s="60">
        <v>1369.16</v>
      </c>
    </row>
    <row r="15" spans="1:6" ht="26.25" thickBot="1">
      <c r="A15" s="23" t="s">
        <v>41</v>
      </c>
      <c r="B15" s="61">
        <v>0</v>
      </c>
      <c r="C15" s="62">
        <v>0</v>
      </c>
      <c r="D15" s="61">
        <v>0</v>
      </c>
      <c r="E15" s="62">
        <v>0</v>
      </c>
      <c r="F15" s="61">
        <v>0</v>
      </c>
    </row>
    <row r="16" spans="1:6" ht="12.75">
      <c r="A16" s="1" t="s">
        <v>8</v>
      </c>
      <c r="B16" s="63"/>
      <c r="C16" s="64"/>
      <c r="D16" s="63"/>
      <c r="E16" s="64"/>
      <c r="F16" s="63"/>
    </row>
    <row r="17" spans="1:6" ht="12.75">
      <c r="A17" s="4" t="s">
        <v>9</v>
      </c>
      <c r="B17" s="67">
        <v>4601.232</v>
      </c>
      <c r="C17" s="111">
        <v>4883.722</v>
      </c>
      <c r="D17" s="67">
        <v>5194.412</v>
      </c>
      <c r="E17" s="112">
        <v>5451.578</v>
      </c>
      <c r="F17" s="67">
        <v>5451.578</v>
      </c>
    </row>
    <row r="18" spans="1:6" ht="13.5" thickBot="1">
      <c r="A18" s="6" t="s">
        <v>10</v>
      </c>
      <c r="B18" s="113">
        <v>1811.139</v>
      </c>
      <c r="C18" s="62">
        <v>1812.085</v>
      </c>
      <c r="D18" s="61">
        <v>2328.117</v>
      </c>
      <c r="E18" s="62">
        <v>2651.929</v>
      </c>
      <c r="F18" s="61">
        <v>2909.023</v>
      </c>
    </row>
    <row r="19" spans="1:6" ht="12.75">
      <c r="A19" s="1" t="s">
        <v>11</v>
      </c>
      <c r="B19" s="63"/>
      <c r="C19" s="64"/>
      <c r="D19" s="63"/>
      <c r="E19" s="64"/>
      <c r="F19" s="63"/>
    </row>
    <row r="20" spans="1:6" ht="12.75">
      <c r="A20" s="4" t="s">
        <v>9</v>
      </c>
      <c r="B20" s="67">
        <v>115.732</v>
      </c>
      <c r="C20" s="111">
        <v>115.732</v>
      </c>
      <c r="D20" s="67">
        <v>115.732</v>
      </c>
      <c r="E20" s="111">
        <v>115.732</v>
      </c>
      <c r="F20" s="67">
        <f>E20</f>
        <v>115.732</v>
      </c>
    </row>
    <row r="21" spans="1:6" ht="13.5" thickBot="1">
      <c r="A21" s="6" t="s">
        <v>10</v>
      </c>
      <c r="B21" s="61">
        <v>125</v>
      </c>
      <c r="C21" s="62">
        <v>125</v>
      </c>
      <c r="D21" s="61">
        <v>125</v>
      </c>
      <c r="E21" s="62">
        <v>125</v>
      </c>
      <c r="F21" s="61">
        <v>125</v>
      </c>
    </row>
    <row r="22" spans="1:6" ht="12.75">
      <c r="A22" s="4" t="s">
        <v>12</v>
      </c>
      <c r="B22" s="65"/>
      <c r="C22" s="66"/>
      <c r="D22" s="65"/>
      <c r="E22" s="66"/>
      <c r="F22" s="65"/>
    </row>
    <row r="23" spans="1:6" ht="12.75">
      <c r="A23" s="4" t="s">
        <v>9</v>
      </c>
      <c r="B23" s="67">
        <v>65.11</v>
      </c>
      <c r="C23" s="67">
        <v>65.11</v>
      </c>
      <c r="D23" s="67">
        <v>65.11</v>
      </c>
      <c r="E23" s="67">
        <v>65.11</v>
      </c>
      <c r="F23" s="67">
        <v>65.11</v>
      </c>
    </row>
    <row r="24" spans="1:6" ht="13.5" thickBot="1">
      <c r="A24" s="6" t="s">
        <v>10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</row>
    <row r="25" spans="2:6" ht="12.75">
      <c r="B25" s="107">
        <f>2*B14+2*B15+B17+2*B18+B20+2*B21+B23+2*B24</f>
        <v>11392.672</v>
      </c>
      <c r="C25" s="107">
        <f>2*C14+2*C15+C17+2*C18+C20+2*C21+C23+2*C24</f>
        <v>11677.054</v>
      </c>
      <c r="D25" s="107">
        <f>2*D14+2*D15+D17+2*D18+D20+2*D21+D23+2*D24</f>
        <v>13019.808</v>
      </c>
      <c r="E25" s="107">
        <f>2*E14+2*E15+E17+2*E18+E20+2*E21+E23+2*E24</f>
        <v>13924.598000000002</v>
      </c>
      <c r="F25" s="107">
        <f>2*F14+2*F15+F17+2*F18+F20+2*F21+F23+2*F24</f>
        <v>14438.786000000002</v>
      </c>
    </row>
    <row r="26" ht="12.75">
      <c r="A26" s="16" t="s">
        <v>22</v>
      </c>
    </row>
    <row r="27" ht="13.5" thickBot="1"/>
    <row r="28" spans="1:6" ht="13.5" thickBot="1">
      <c r="A28" s="11"/>
      <c r="B28" s="12"/>
      <c r="C28" s="13"/>
      <c r="D28" s="17" t="s">
        <v>4</v>
      </c>
      <c r="E28" s="13"/>
      <c r="F28" s="15"/>
    </row>
    <row r="29" spans="1:6" ht="13.5" thickBot="1">
      <c r="A29" s="10"/>
      <c r="B29" s="20" t="s">
        <v>13</v>
      </c>
      <c r="C29" s="8" t="s">
        <v>14</v>
      </c>
      <c r="D29" s="18" t="s">
        <v>15</v>
      </c>
      <c r="E29" s="8" t="s">
        <v>16</v>
      </c>
      <c r="F29" s="8" t="s">
        <v>17</v>
      </c>
    </row>
    <row r="30" spans="1:6" ht="13.5" thickBot="1">
      <c r="A30" s="10" t="s">
        <v>18</v>
      </c>
      <c r="B30" s="70">
        <v>2840.454</v>
      </c>
      <c r="C30" s="71">
        <v>2840.454</v>
      </c>
      <c r="D30" s="70">
        <v>2840.454</v>
      </c>
      <c r="E30" s="71">
        <v>2840.454</v>
      </c>
      <c r="F30" s="71">
        <v>2840.454</v>
      </c>
    </row>
    <row r="31" spans="1:6" ht="13.5" thickBot="1">
      <c r="A31" s="8" t="s">
        <v>19</v>
      </c>
      <c r="B31" s="68">
        <v>0</v>
      </c>
      <c r="C31" s="69">
        <v>0</v>
      </c>
      <c r="D31" s="68">
        <v>0</v>
      </c>
      <c r="E31" s="69">
        <v>0</v>
      </c>
      <c r="F31" s="69">
        <v>0</v>
      </c>
    </row>
    <row r="32" spans="1:6" ht="13.5" thickBot="1">
      <c r="A32" s="8" t="s">
        <v>20</v>
      </c>
      <c r="B32" s="90">
        <v>8186.486</v>
      </c>
      <c r="C32" s="69">
        <v>8470.868</v>
      </c>
      <c r="D32" s="68">
        <v>9813.622</v>
      </c>
      <c r="E32" s="69">
        <v>10718.412</v>
      </c>
      <c r="F32" s="69">
        <v>11232.6</v>
      </c>
    </row>
    <row r="33" spans="1:6" ht="13.5" thickBot="1">
      <c r="A33" s="10" t="s">
        <v>21</v>
      </c>
      <c r="B33" s="70">
        <v>365.732</v>
      </c>
      <c r="C33" s="71">
        <v>365.732</v>
      </c>
      <c r="D33" s="70">
        <v>365.732</v>
      </c>
      <c r="E33" s="71">
        <v>365.732</v>
      </c>
      <c r="F33" s="71">
        <v>365.732</v>
      </c>
    </row>
    <row r="34" spans="2:6" ht="12.75">
      <c r="B34" s="107">
        <f>SUM(B30:B33)</f>
        <v>11392.672</v>
      </c>
      <c r="C34" s="107">
        <f>SUM(C30:C33)</f>
        <v>11677.054</v>
      </c>
      <c r="D34" s="107">
        <f>SUM(D30:D33)</f>
        <v>13019.807999999999</v>
      </c>
      <c r="E34" s="107">
        <f>SUM(E30:E33)</f>
        <v>13924.598</v>
      </c>
      <c r="F34" s="107">
        <f>SUM(F30:F33)</f>
        <v>14438.786</v>
      </c>
    </row>
    <row r="35" spans="2:6" ht="12.75">
      <c r="B35" s="72"/>
      <c r="C35" s="72"/>
      <c r="D35" s="72"/>
      <c r="E35" s="72"/>
      <c r="F35" s="72"/>
    </row>
    <row r="36" ht="12.75">
      <c r="A36" s="16" t="s">
        <v>23</v>
      </c>
    </row>
    <row r="37" ht="13.5" thickBot="1"/>
    <row r="38" spans="1:6" ht="13.5" thickBot="1">
      <c r="A38" s="11"/>
      <c r="B38" s="1"/>
      <c r="C38" s="2"/>
      <c r="D38" s="2" t="s">
        <v>4</v>
      </c>
      <c r="E38" s="2"/>
      <c r="F38" s="3"/>
    </row>
    <row r="39" spans="1:6" ht="13.5" thickBot="1">
      <c r="A39" s="10"/>
      <c r="B39" s="20" t="s">
        <v>13</v>
      </c>
      <c r="C39" s="8" t="s">
        <v>14</v>
      </c>
      <c r="D39" s="18" t="s">
        <v>15</v>
      </c>
      <c r="E39" s="8" t="s">
        <v>16</v>
      </c>
      <c r="F39" s="8" t="s">
        <v>17</v>
      </c>
    </row>
    <row r="40" spans="1:6" ht="13.5" thickBot="1">
      <c r="A40" s="10" t="s">
        <v>7</v>
      </c>
      <c r="B40" s="34">
        <v>0</v>
      </c>
      <c r="C40" s="35">
        <v>0</v>
      </c>
      <c r="D40" s="34">
        <v>0</v>
      </c>
      <c r="E40" s="35">
        <v>0</v>
      </c>
      <c r="F40" s="35">
        <v>0</v>
      </c>
    </row>
    <row r="41" spans="1:6" ht="13.5" thickBot="1">
      <c r="A41" s="8" t="s">
        <v>8</v>
      </c>
      <c r="B41" s="36">
        <v>18</v>
      </c>
      <c r="C41" s="37">
        <v>19</v>
      </c>
      <c r="D41" s="36">
        <v>19</v>
      </c>
      <c r="E41" s="37">
        <v>21</v>
      </c>
      <c r="F41" s="37">
        <v>22</v>
      </c>
    </row>
    <row r="42" spans="1:6" ht="13.5" thickBot="1">
      <c r="A42" s="8" t="s">
        <v>24</v>
      </c>
      <c r="B42" s="36">
        <v>1</v>
      </c>
      <c r="C42" s="37">
        <v>1</v>
      </c>
      <c r="D42" s="36">
        <v>1</v>
      </c>
      <c r="E42" s="37">
        <v>1</v>
      </c>
      <c r="F42" s="37">
        <v>1</v>
      </c>
    </row>
    <row r="43" spans="1:6" ht="13.5" thickBot="1">
      <c r="A43" s="10" t="s">
        <v>12</v>
      </c>
      <c r="B43" s="34">
        <v>0</v>
      </c>
      <c r="C43" s="35">
        <v>0</v>
      </c>
      <c r="D43" s="34">
        <v>0</v>
      </c>
      <c r="E43" s="35">
        <v>0</v>
      </c>
      <c r="F43" s="35">
        <v>0</v>
      </c>
    </row>
    <row r="44" spans="1:6" ht="12.75">
      <c r="A44" s="5"/>
      <c r="B44" s="79"/>
      <c r="C44" s="79"/>
      <c r="D44" s="79"/>
      <c r="E44" s="79"/>
      <c r="F44" s="79"/>
    </row>
    <row r="45" ht="12.75">
      <c r="A45" s="16" t="s">
        <v>25</v>
      </c>
    </row>
    <row r="46" ht="13.5" thickBot="1"/>
    <row r="47" spans="1:6" ht="13.5" thickBot="1">
      <c r="A47" s="11"/>
      <c r="B47" s="20"/>
      <c r="C47" s="18"/>
      <c r="D47" s="18" t="s">
        <v>4</v>
      </c>
      <c r="E47" s="18"/>
      <c r="F47" s="19"/>
    </row>
    <row r="48" spans="1:6" ht="13.5" thickBot="1">
      <c r="A48" s="6"/>
      <c r="B48" s="8" t="s">
        <v>13</v>
      </c>
      <c r="C48" s="7" t="s">
        <v>14</v>
      </c>
      <c r="D48" s="8" t="s">
        <v>15</v>
      </c>
      <c r="E48" s="7" t="s">
        <v>16</v>
      </c>
      <c r="F48" s="8" t="s">
        <v>17</v>
      </c>
    </row>
    <row r="49" spans="1:6" ht="13.5" thickBot="1">
      <c r="A49" s="20" t="s">
        <v>6</v>
      </c>
      <c r="B49" s="37">
        <v>68</v>
      </c>
      <c r="C49" s="40">
        <v>68</v>
      </c>
      <c r="D49" s="37">
        <v>84</v>
      </c>
      <c r="E49" s="36">
        <v>84</v>
      </c>
      <c r="F49" s="37">
        <v>84</v>
      </c>
    </row>
    <row r="50" spans="1:6" ht="13.5" thickBot="1">
      <c r="A50" s="20" t="s">
        <v>7</v>
      </c>
      <c r="B50" s="37">
        <v>0</v>
      </c>
      <c r="C50" s="40">
        <v>0</v>
      </c>
      <c r="D50" s="37">
        <v>0</v>
      </c>
      <c r="E50" s="36">
        <v>0</v>
      </c>
      <c r="F50" s="37">
        <v>0</v>
      </c>
    </row>
    <row r="51" spans="1:6" ht="13.5" thickBot="1">
      <c r="A51" s="13" t="s">
        <v>8</v>
      </c>
      <c r="B51" s="39">
        <v>105</v>
      </c>
      <c r="C51" s="41">
        <v>117</v>
      </c>
      <c r="D51" s="37">
        <v>130</v>
      </c>
      <c r="E51" s="36">
        <v>144</v>
      </c>
      <c r="F51" s="37">
        <v>159</v>
      </c>
    </row>
    <row r="52" spans="1:6" ht="13.5" thickBot="1">
      <c r="A52" s="20" t="s">
        <v>24</v>
      </c>
      <c r="B52" s="37">
        <v>20</v>
      </c>
      <c r="C52" s="40">
        <v>20</v>
      </c>
      <c r="D52" s="37">
        <v>20</v>
      </c>
      <c r="E52" s="36">
        <v>33</v>
      </c>
      <c r="F52" s="37">
        <v>40</v>
      </c>
    </row>
    <row r="53" spans="1:6" ht="13.5" thickBot="1">
      <c r="A53" s="6" t="s">
        <v>12</v>
      </c>
      <c r="B53" s="35">
        <v>0</v>
      </c>
      <c r="C53" s="34">
        <v>0</v>
      </c>
      <c r="D53" s="35">
        <v>0</v>
      </c>
      <c r="E53" s="34">
        <v>0</v>
      </c>
      <c r="F53" s="35">
        <v>0</v>
      </c>
    </row>
    <row r="54" spans="2:7" ht="12.75">
      <c r="B54" s="109">
        <f>SUM(B49:B53)</f>
        <v>193</v>
      </c>
      <c r="C54" s="109">
        <f>SUM(C49:C53)</f>
        <v>205</v>
      </c>
      <c r="D54" s="109">
        <f>SUM(D49:D53)</f>
        <v>234</v>
      </c>
      <c r="E54" s="109">
        <f>SUM(E49:E53)</f>
        <v>261</v>
      </c>
      <c r="F54" s="109">
        <f>SUM(F49:F53)</f>
        <v>283</v>
      </c>
      <c r="G54" s="107"/>
    </row>
    <row r="55" ht="12.75">
      <c r="E55" s="16" t="s">
        <v>1</v>
      </c>
    </row>
    <row r="57" ht="12.75">
      <c r="A57" s="16" t="s">
        <v>0</v>
      </c>
    </row>
    <row r="58" ht="12.75">
      <c r="C58" s="16"/>
    </row>
    <row r="59" spans="1:3" ht="12.75">
      <c r="A59" s="16" t="s">
        <v>3</v>
      </c>
      <c r="C59" s="16" t="s">
        <v>37</v>
      </c>
    </row>
    <row r="61" spans="1:3" ht="12.75">
      <c r="A61" s="16" t="s">
        <v>2</v>
      </c>
      <c r="C61" s="22" t="s">
        <v>42</v>
      </c>
    </row>
    <row r="62" spans="1:3" ht="12.75">
      <c r="A62" s="16"/>
      <c r="C62" s="22"/>
    </row>
    <row r="63" ht="12.75">
      <c r="A63" s="16" t="s">
        <v>36</v>
      </c>
    </row>
    <row r="64" ht="13.5" thickBot="1"/>
    <row r="65" spans="1:6" ht="12.75">
      <c r="A65" s="1"/>
      <c r="B65" s="11" t="s">
        <v>26</v>
      </c>
      <c r="C65" s="2" t="s">
        <v>27</v>
      </c>
      <c r="D65" s="11" t="s">
        <v>28</v>
      </c>
      <c r="E65" s="2" t="s">
        <v>29</v>
      </c>
      <c r="F65" s="11" t="s">
        <v>30</v>
      </c>
    </row>
    <row r="66" spans="1:6" ht="13.5" thickBot="1">
      <c r="A66" s="6"/>
      <c r="B66" s="10"/>
      <c r="C66" s="7"/>
      <c r="D66" s="10"/>
      <c r="E66" s="7"/>
      <c r="F66" s="10"/>
    </row>
    <row r="67" spans="1:6" ht="13.5" thickBot="1">
      <c r="A67" s="8" t="s">
        <v>31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</row>
    <row r="68" spans="1:6" ht="13.5" thickBot="1">
      <c r="A68" s="20" t="s">
        <v>32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</row>
    <row r="69" spans="1:6" ht="13.5" thickBot="1">
      <c r="A69" s="20" t="s">
        <v>33</v>
      </c>
      <c r="B69" s="8">
        <v>146.58</v>
      </c>
      <c r="C69" s="18">
        <v>200.52</v>
      </c>
      <c r="D69" s="8">
        <v>224.73</v>
      </c>
      <c r="E69" s="18">
        <v>271.06</v>
      </c>
      <c r="F69" s="33">
        <v>344.89</v>
      </c>
    </row>
    <row r="70" spans="1:6" ht="13.5" thickBot="1">
      <c r="A70" s="6" t="s">
        <v>34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</row>
    <row r="72" ht="12.75">
      <c r="A72" s="16" t="s">
        <v>35</v>
      </c>
    </row>
    <row r="73" ht="13.5" thickBot="1"/>
    <row r="74" spans="1:6" ht="13.5" thickBot="1">
      <c r="A74" s="20" t="s">
        <v>38</v>
      </c>
      <c r="B74" s="8" t="s">
        <v>26</v>
      </c>
      <c r="C74" s="18" t="s">
        <v>27</v>
      </c>
      <c r="D74" s="8" t="s">
        <v>28</v>
      </c>
      <c r="E74" s="18" t="s">
        <v>29</v>
      </c>
      <c r="F74" s="8" t="s">
        <v>30</v>
      </c>
    </row>
    <row r="75" spans="1:6" ht="19.5" customHeight="1" thickBot="1">
      <c r="A75" s="6" t="s">
        <v>44</v>
      </c>
      <c r="B75" s="10">
        <v>5809.43</v>
      </c>
      <c r="C75" s="31">
        <v>6383.38</v>
      </c>
      <c r="D75" s="10">
        <v>7051.42</v>
      </c>
      <c r="E75" s="7">
        <v>8245.72</v>
      </c>
      <c r="F75" s="10">
        <v>9044.33</v>
      </c>
    </row>
    <row r="77" ht="12.75">
      <c r="A77" s="16" t="s">
        <v>45</v>
      </c>
    </row>
    <row r="78" ht="13.5" thickBot="1"/>
    <row r="79" spans="1:6" ht="13.5" thickBot="1">
      <c r="A79" s="20" t="s">
        <v>38</v>
      </c>
      <c r="B79" s="8" t="s">
        <v>26</v>
      </c>
      <c r="C79" s="18" t="s">
        <v>27</v>
      </c>
      <c r="D79" s="8" t="s">
        <v>28</v>
      </c>
      <c r="E79" s="18" t="s">
        <v>29</v>
      </c>
      <c r="F79" s="8" t="s">
        <v>30</v>
      </c>
    </row>
    <row r="80" spans="1:6" ht="13.5" thickBot="1">
      <c r="A80" s="6"/>
      <c r="B80" s="10"/>
      <c r="C80" s="7"/>
      <c r="D80" s="10"/>
      <c r="E80" s="7"/>
      <c r="F80" s="10"/>
    </row>
    <row r="81" spans="1:6" ht="13.5" thickBot="1">
      <c r="A81" s="6" t="s">
        <v>46</v>
      </c>
      <c r="B81" s="10">
        <v>399.32</v>
      </c>
      <c r="C81" s="7">
        <v>483.43</v>
      </c>
      <c r="D81" s="10">
        <v>541.16</v>
      </c>
      <c r="E81" s="7">
        <v>522.69</v>
      </c>
      <c r="F81" s="10">
        <v>580.34</v>
      </c>
    </row>
    <row r="82" spans="1:6" ht="13.5" thickBot="1">
      <c r="A82" s="6" t="s">
        <v>50</v>
      </c>
      <c r="B82" s="10"/>
      <c r="C82" s="7"/>
      <c r="D82" s="30">
        <v>57.6</v>
      </c>
      <c r="E82" s="7">
        <v>361.73</v>
      </c>
      <c r="F82" s="10">
        <v>483.21</v>
      </c>
    </row>
    <row r="83" spans="1:6" ht="13.5" thickBot="1">
      <c r="A83" s="6" t="s">
        <v>47</v>
      </c>
      <c r="B83" s="10">
        <v>174.19</v>
      </c>
      <c r="C83" s="7">
        <v>959.07</v>
      </c>
      <c r="D83" s="10">
        <v>602.41</v>
      </c>
      <c r="E83" s="7">
        <v>476.41</v>
      </c>
      <c r="F83" s="10">
        <v>322.82</v>
      </c>
    </row>
    <row r="84" spans="1:6" ht="13.5" thickBot="1">
      <c r="A84" s="6" t="s">
        <v>48</v>
      </c>
      <c r="B84" s="10">
        <v>174.19</v>
      </c>
      <c r="C84" s="7">
        <v>959.07</v>
      </c>
      <c r="D84" s="10">
        <v>860.17</v>
      </c>
      <c r="E84" s="7">
        <v>551.16</v>
      </c>
      <c r="F84" s="10">
        <v>503.74</v>
      </c>
    </row>
    <row r="85" spans="1:6" ht="13.5" thickBot="1">
      <c r="A85" s="6" t="s">
        <v>49</v>
      </c>
      <c r="B85" s="38">
        <f>SUM(B81:B84)</f>
        <v>747.7</v>
      </c>
      <c r="C85" s="38">
        <f>SUM(C81:C84)</f>
        <v>2401.57</v>
      </c>
      <c r="D85" s="38">
        <f>SUM(D81:D84)</f>
        <v>2061.34</v>
      </c>
      <c r="E85" s="38">
        <f>SUM(E81:E84)</f>
        <v>1911.9900000000002</v>
      </c>
      <c r="F85" s="38">
        <f>SUM(F81:F84)</f>
        <v>1890.11</v>
      </c>
    </row>
  </sheetData>
  <printOptions/>
  <pageMargins left="0.75" right="0.75" top="1" bottom="1" header="0.5" footer="0.5"/>
  <pageSetup horizontalDpi="600" verticalDpi="600" orientation="portrait" scale="94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80"/>
  <sheetViews>
    <sheetView workbookViewId="0" topLeftCell="A59">
      <selection activeCell="H75" sqref="H75"/>
    </sheetView>
  </sheetViews>
  <sheetFormatPr defaultColWidth="9.140625" defaultRowHeight="12.75"/>
  <cols>
    <col min="1" max="1" width="18.28125" style="0" customWidth="1"/>
    <col min="2" max="2" width="10.8515625" style="0" customWidth="1"/>
    <col min="3" max="3" width="10.7109375" style="0" customWidth="1"/>
    <col min="4" max="4" width="10.421875" style="0" customWidth="1"/>
    <col min="5" max="5" width="11.421875" style="0" customWidth="1"/>
    <col min="6" max="6" width="10.140625" style="0" customWidth="1"/>
  </cols>
  <sheetData>
    <row r="2" ht="12.75">
      <c r="E2" s="16" t="s">
        <v>1</v>
      </c>
    </row>
    <row r="4" ht="12.75">
      <c r="A4" s="16" t="s">
        <v>0</v>
      </c>
    </row>
    <row r="5" ht="12.75">
      <c r="C5" s="16"/>
    </row>
    <row r="6" spans="1:3" ht="12.75">
      <c r="A6" s="16" t="s">
        <v>3</v>
      </c>
      <c r="C6" s="16" t="s">
        <v>37</v>
      </c>
    </row>
    <row r="8" spans="1:3" ht="12.75">
      <c r="A8" s="16" t="s">
        <v>2</v>
      </c>
      <c r="C8" s="22" t="s">
        <v>43</v>
      </c>
    </row>
    <row r="10" ht="12.75">
      <c r="A10" s="16" t="s">
        <v>5</v>
      </c>
    </row>
    <row r="11" ht="13.5" thickBot="1"/>
    <row r="12" spans="1:6" ht="13.5" thickBot="1">
      <c r="A12" s="1"/>
      <c r="B12" s="12"/>
      <c r="C12" s="13"/>
      <c r="D12" s="14" t="s">
        <v>4</v>
      </c>
      <c r="E12" s="13"/>
      <c r="F12" s="15"/>
    </row>
    <row r="13" spans="1:6" ht="13.5" thickBot="1">
      <c r="A13" s="4"/>
      <c r="B13" s="11" t="s">
        <v>13</v>
      </c>
      <c r="C13" s="5" t="s">
        <v>14</v>
      </c>
      <c r="D13" s="11" t="s">
        <v>15</v>
      </c>
      <c r="E13" s="5" t="s">
        <v>16</v>
      </c>
      <c r="F13" s="11" t="s">
        <v>17</v>
      </c>
    </row>
    <row r="14" spans="1:6" ht="12.75">
      <c r="A14" s="1" t="s">
        <v>6</v>
      </c>
      <c r="B14" s="28">
        <v>0</v>
      </c>
      <c r="C14" s="29">
        <v>0</v>
      </c>
      <c r="D14" s="28">
        <v>0</v>
      </c>
      <c r="E14" s="29">
        <v>0</v>
      </c>
      <c r="F14" s="28">
        <v>0</v>
      </c>
    </row>
    <row r="15" spans="1:6" ht="13.5" thickBot="1">
      <c r="A15" s="6" t="s">
        <v>7</v>
      </c>
      <c r="B15" s="30">
        <v>0</v>
      </c>
      <c r="C15" s="31">
        <v>0</v>
      </c>
      <c r="D15" s="30">
        <v>0</v>
      </c>
      <c r="E15" s="31">
        <v>0</v>
      </c>
      <c r="F15" s="30">
        <v>0</v>
      </c>
    </row>
    <row r="16" spans="1:6" ht="12.75">
      <c r="A16" s="1" t="s">
        <v>8</v>
      </c>
      <c r="B16" s="28"/>
      <c r="C16" s="29"/>
      <c r="D16" s="28"/>
      <c r="E16" s="29"/>
      <c r="F16" s="28"/>
    </row>
    <row r="17" spans="1:6" ht="12.75">
      <c r="A17" s="4" t="s">
        <v>9</v>
      </c>
      <c r="B17" s="25">
        <v>1962</v>
      </c>
      <c r="C17" s="26">
        <v>1962</v>
      </c>
      <c r="D17" s="25">
        <v>2418</v>
      </c>
      <c r="E17" s="27">
        <v>2418</v>
      </c>
      <c r="F17" s="25">
        <v>2418</v>
      </c>
    </row>
    <row r="18" spans="1:6" ht="13.5" thickBot="1">
      <c r="A18" s="6" t="s">
        <v>10</v>
      </c>
      <c r="B18" s="30">
        <v>1127</v>
      </c>
      <c r="C18" s="31">
        <v>1247</v>
      </c>
      <c r="D18" s="30">
        <v>1454</v>
      </c>
      <c r="E18" s="31">
        <v>1575.64</v>
      </c>
      <c r="F18" s="30">
        <v>1946.32</v>
      </c>
    </row>
    <row r="19" spans="1:6" ht="12.75">
      <c r="A19" s="1" t="s">
        <v>11</v>
      </c>
      <c r="B19" s="28"/>
      <c r="C19" s="29"/>
      <c r="D19" s="28"/>
      <c r="E19" s="29"/>
      <c r="F19" s="28"/>
    </row>
    <row r="20" spans="1:6" ht="12.75">
      <c r="A20" s="4" t="s">
        <v>9</v>
      </c>
      <c r="B20" s="25">
        <v>38</v>
      </c>
      <c r="C20" s="26">
        <v>38</v>
      </c>
      <c r="D20" s="25">
        <v>47.76</v>
      </c>
      <c r="E20" s="26">
        <f>D20</f>
        <v>47.76</v>
      </c>
      <c r="F20" s="25">
        <f>E20</f>
        <v>47.76</v>
      </c>
    </row>
    <row r="21" spans="1:6" ht="13.5" thickBot="1">
      <c r="A21" s="6" t="s">
        <v>10</v>
      </c>
      <c r="B21" s="30">
        <v>562.95</v>
      </c>
      <c r="C21" s="31">
        <v>563.95</v>
      </c>
      <c r="D21" s="30">
        <v>724.53</v>
      </c>
      <c r="E21" s="31">
        <v>725.88</v>
      </c>
      <c r="F21" s="30">
        <v>725.88</v>
      </c>
    </row>
    <row r="22" spans="1:6" ht="12.75">
      <c r="A22" s="4" t="s">
        <v>12</v>
      </c>
      <c r="B22" s="25"/>
      <c r="C22" s="26"/>
      <c r="D22" s="25"/>
      <c r="E22" s="26"/>
      <c r="F22" s="25"/>
    </row>
    <row r="23" spans="1:6" ht="12.75">
      <c r="A23" s="4" t="s">
        <v>9</v>
      </c>
      <c r="B23" s="25">
        <v>155</v>
      </c>
      <c r="C23" s="26">
        <v>156</v>
      </c>
      <c r="D23" s="25">
        <v>159.4</v>
      </c>
      <c r="E23" s="27">
        <v>159.4</v>
      </c>
      <c r="F23" s="25">
        <v>159.4</v>
      </c>
    </row>
    <row r="24" spans="1:6" ht="13.5" thickBot="1">
      <c r="A24" s="6" t="s">
        <v>10</v>
      </c>
      <c r="B24" s="30">
        <v>91.5</v>
      </c>
      <c r="C24" s="31">
        <v>91.5</v>
      </c>
      <c r="D24" s="30">
        <v>91.5</v>
      </c>
      <c r="E24" s="31">
        <v>146.3</v>
      </c>
      <c r="F24" s="30">
        <v>146.3</v>
      </c>
    </row>
    <row r="25" spans="2:6" ht="12.75">
      <c r="B25" s="107">
        <f>B14+B15+B17+2*B18+B20+2*B21+B23+2*B24</f>
        <v>5717.9</v>
      </c>
      <c r="C25" s="107">
        <f>C14+C15+C17+2*C18+C20+2*C21+C23+2*C24</f>
        <v>5960.9</v>
      </c>
      <c r="D25" s="107">
        <f>D14+D15+D17+2*D18+D20+2*D21+D23+2*D24</f>
        <v>7165.219999999999</v>
      </c>
      <c r="E25" s="107">
        <f>E14+E15+E17+2*E18+E20+2*E21+E23+2*E24</f>
        <v>7520.800000000001</v>
      </c>
      <c r="F25" s="107">
        <f>F14+F15+F17+2*F18+F20+2*F21+F23+2*F24</f>
        <v>8262.16</v>
      </c>
    </row>
    <row r="26" ht="12.75">
      <c r="A26" s="16" t="s">
        <v>22</v>
      </c>
    </row>
    <row r="27" ht="13.5" thickBot="1"/>
    <row r="28" spans="1:6" ht="13.5" thickBot="1">
      <c r="A28" s="11"/>
      <c r="B28" s="12"/>
      <c r="C28" s="13"/>
      <c r="D28" s="17" t="s">
        <v>4</v>
      </c>
      <c r="E28" s="13"/>
      <c r="F28" s="15"/>
    </row>
    <row r="29" spans="1:6" ht="13.5" thickBot="1">
      <c r="A29" s="10"/>
      <c r="B29" s="20" t="s">
        <v>13</v>
      </c>
      <c r="C29" s="8" t="s">
        <v>14</v>
      </c>
      <c r="D29" s="18" t="s">
        <v>15</v>
      </c>
      <c r="E29" s="8" t="s">
        <v>16</v>
      </c>
      <c r="F29" s="8" t="s">
        <v>17</v>
      </c>
    </row>
    <row r="30" spans="1:6" ht="13.5" thickBot="1">
      <c r="A30" s="10" t="s">
        <v>18</v>
      </c>
      <c r="B30" s="31">
        <v>0</v>
      </c>
      <c r="C30" s="30">
        <v>0</v>
      </c>
      <c r="D30" s="31">
        <v>0</v>
      </c>
      <c r="E30" s="30">
        <v>0</v>
      </c>
      <c r="F30" s="30">
        <v>0</v>
      </c>
    </row>
    <row r="31" spans="1:6" ht="13.5" thickBot="1">
      <c r="A31" s="8" t="s">
        <v>19</v>
      </c>
      <c r="B31" s="32">
        <v>0</v>
      </c>
      <c r="C31" s="33">
        <v>0</v>
      </c>
      <c r="D31" s="32">
        <v>0</v>
      </c>
      <c r="E31" s="33">
        <v>0</v>
      </c>
      <c r="F31" s="33">
        <v>0</v>
      </c>
    </row>
    <row r="32" spans="1:6" ht="13.5" thickBot="1">
      <c r="A32" s="8" t="s">
        <v>20</v>
      </c>
      <c r="B32" s="32">
        <v>4216</v>
      </c>
      <c r="C32" s="33">
        <v>4456</v>
      </c>
      <c r="D32" s="32">
        <v>5326</v>
      </c>
      <c r="E32" s="33">
        <v>5569.27</v>
      </c>
      <c r="F32" s="33">
        <v>6310.64</v>
      </c>
    </row>
    <row r="33" spans="1:6" ht="13.5" thickBot="1">
      <c r="A33" s="10" t="s">
        <v>21</v>
      </c>
      <c r="B33" s="31">
        <v>1501.9</v>
      </c>
      <c r="C33" s="30">
        <v>1504.9</v>
      </c>
      <c r="D33" s="31">
        <v>1839.22</v>
      </c>
      <c r="E33" s="30">
        <v>1951.52</v>
      </c>
      <c r="F33" s="30">
        <v>1951.52</v>
      </c>
    </row>
    <row r="34" spans="2:6" ht="12.75">
      <c r="B34" s="108">
        <f>SUM(B30:B33)</f>
        <v>5717.9</v>
      </c>
      <c r="C34" s="108">
        <f>SUM(C30:C33)</f>
        <v>5960.9</v>
      </c>
      <c r="D34" s="108">
        <f>SUM(D30:D33)</f>
        <v>7165.22</v>
      </c>
      <c r="E34" s="108">
        <f>SUM(E30:E33)</f>
        <v>7520.790000000001</v>
      </c>
      <c r="F34" s="108">
        <f>SUM(F30:F33)</f>
        <v>8262.16</v>
      </c>
    </row>
    <row r="35" ht="12.75">
      <c r="A35" s="16" t="s">
        <v>23</v>
      </c>
    </row>
    <row r="36" ht="13.5" thickBot="1"/>
    <row r="37" spans="1:6" ht="13.5" thickBot="1">
      <c r="A37" s="11"/>
      <c r="B37" s="1"/>
      <c r="C37" s="2"/>
      <c r="D37" s="2" t="s">
        <v>4</v>
      </c>
      <c r="E37" s="2"/>
      <c r="F37" s="3"/>
    </row>
    <row r="38" spans="1:6" ht="13.5" thickBot="1">
      <c r="A38" s="10"/>
      <c r="B38" s="20" t="s">
        <v>13</v>
      </c>
      <c r="C38" s="8" t="s">
        <v>14</v>
      </c>
      <c r="D38" s="18" t="s">
        <v>15</v>
      </c>
      <c r="E38" s="8" t="s">
        <v>16</v>
      </c>
      <c r="F38" s="8" t="s">
        <v>17</v>
      </c>
    </row>
    <row r="39" spans="1:6" ht="13.5" thickBot="1">
      <c r="A39" s="10" t="s">
        <v>7</v>
      </c>
      <c r="B39" s="34">
        <v>0</v>
      </c>
      <c r="C39" s="35">
        <v>0</v>
      </c>
      <c r="D39" s="34">
        <v>0</v>
      </c>
      <c r="E39" s="35">
        <v>0</v>
      </c>
      <c r="F39" s="35">
        <v>0</v>
      </c>
    </row>
    <row r="40" spans="1:6" ht="13.5" thickBot="1">
      <c r="A40" s="8" t="s">
        <v>8</v>
      </c>
      <c r="B40" s="36">
        <v>10</v>
      </c>
      <c r="C40" s="37">
        <v>12</v>
      </c>
      <c r="D40" s="36">
        <v>12</v>
      </c>
      <c r="E40" s="37">
        <v>13</v>
      </c>
      <c r="F40" s="37">
        <v>15</v>
      </c>
    </row>
    <row r="41" spans="1:6" ht="13.5" thickBot="1">
      <c r="A41" s="8" t="s">
        <v>24</v>
      </c>
      <c r="B41" s="36">
        <v>5</v>
      </c>
      <c r="C41" s="37">
        <v>5</v>
      </c>
      <c r="D41" s="36">
        <v>6</v>
      </c>
      <c r="E41" s="37">
        <v>6</v>
      </c>
      <c r="F41" s="37">
        <v>6</v>
      </c>
    </row>
    <row r="42" spans="1:6" ht="13.5" thickBot="1">
      <c r="A42" s="10" t="s">
        <v>12</v>
      </c>
      <c r="B42" s="34">
        <v>0</v>
      </c>
      <c r="C42" s="35">
        <v>0</v>
      </c>
      <c r="D42" s="34">
        <v>0</v>
      </c>
      <c r="E42" s="35">
        <v>1</v>
      </c>
      <c r="F42" s="35">
        <v>1</v>
      </c>
    </row>
    <row r="44" ht="12.75">
      <c r="A44" s="16" t="s">
        <v>25</v>
      </c>
    </row>
    <row r="45" ht="13.5" thickBot="1"/>
    <row r="46" spans="1:6" ht="13.5" thickBot="1">
      <c r="A46" s="11"/>
      <c r="B46" s="20"/>
      <c r="C46" s="18"/>
      <c r="D46" s="18" t="s">
        <v>4</v>
      </c>
      <c r="E46" s="18"/>
      <c r="F46" s="19"/>
    </row>
    <row r="47" spans="1:6" ht="13.5" thickBot="1">
      <c r="A47" s="6"/>
      <c r="B47" s="8" t="s">
        <v>13</v>
      </c>
      <c r="C47" s="7" t="s">
        <v>14</v>
      </c>
      <c r="D47" s="8" t="s">
        <v>15</v>
      </c>
      <c r="E47" s="7" t="s">
        <v>16</v>
      </c>
      <c r="F47" s="8" t="s">
        <v>17</v>
      </c>
    </row>
    <row r="48" spans="1:6" ht="13.5" thickBot="1">
      <c r="A48" s="20" t="s">
        <v>6</v>
      </c>
      <c r="B48" s="46">
        <v>28</v>
      </c>
      <c r="C48" s="46">
        <v>28</v>
      </c>
      <c r="D48" s="46">
        <v>28</v>
      </c>
      <c r="E48" s="49">
        <v>28</v>
      </c>
      <c r="F48" s="46">
        <v>28</v>
      </c>
    </row>
    <row r="49" spans="1:6" ht="13.5" thickBot="1">
      <c r="A49" s="20" t="s">
        <v>7</v>
      </c>
      <c r="B49" s="46">
        <v>0</v>
      </c>
      <c r="C49" s="46">
        <v>0</v>
      </c>
      <c r="D49" s="46">
        <v>0</v>
      </c>
      <c r="E49" s="49">
        <v>0</v>
      </c>
      <c r="F49" s="46">
        <v>0</v>
      </c>
    </row>
    <row r="50" spans="1:6" ht="13.5" thickBot="1">
      <c r="A50" s="13" t="s">
        <v>8</v>
      </c>
      <c r="B50" s="47">
        <v>67</v>
      </c>
      <c r="C50" s="47">
        <v>74</v>
      </c>
      <c r="D50" s="47">
        <v>81</v>
      </c>
      <c r="E50" s="102">
        <v>90</v>
      </c>
      <c r="F50" s="46">
        <v>130</v>
      </c>
    </row>
    <row r="51" spans="1:6" ht="13.5" thickBot="1">
      <c r="A51" s="20" t="s">
        <v>24</v>
      </c>
      <c r="B51" s="46">
        <v>36</v>
      </c>
      <c r="C51" s="46">
        <v>50</v>
      </c>
      <c r="D51" s="46">
        <v>64</v>
      </c>
      <c r="E51" s="49">
        <v>67</v>
      </c>
      <c r="F51" s="46">
        <v>81</v>
      </c>
    </row>
    <row r="52" spans="1:6" ht="13.5" thickBot="1">
      <c r="A52" s="6" t="s">
        <v>12</v>
      </c>
      <c r="B52" s="48">
        <v>10</v>
      </c>
      <c r="C52" s="99">
        <v>13</v>
      </c>
      <c r="D52" s="100">
        <v>19</v>
      </c>
      <c r="E52" s="99">
        <v>36</v>
      </c>
      <c r="F52" s="101">
        <v>36</v>
      </c>
    </row>
    <row r="53" spans="2:6" ht="12.75">
      <c r="B53" s="110">
        <f>SUM(B48:B52)</f>
        <v>141</v>
      </c>
      <c r="C53" s="110">
        <f>SUM(C48:C52)</f>
        <v>165</v>
      </c>
      <c r="D53" s="110">
        <f>SUM(D48:D52)</f>
        <v>192</v>
      </c>
      <c r="E53" s="110">
        <f>SUM(E48:E52)</f>
        <v>221</v>
      </c>
      <c r="F53" s="110">
        <f>SUM(F48:F52)</f>
        <v>275</v>
      </c>
    </row>
    <row r="54" spans="2:6" ht="12.75">
      <c r="B54" s="110"/>
      <c r="C54" s="110"/>
      <c r="D54" s="110"/>
      <c r="E54" s="110"/>
      <c r="F54" s="110"/>
    </row>
    <row r="55" ht="12.75">
      <c r="E55" s="16" t="s">
        <v>1</v>
      </c>
    </row>
    <row r="57" ht="12.75">
      <c r="A57" s="16" t="s">
        <v>0</v>
      </c>
    </row>
    <row r="58" ht="12.75">
      <c r="C58" s="16"/>
    </row>
    <row r="59" spans="1:3" ht="12.75">
      <c r="A59" s="16" t="s">
        <v>3</v>
      </c>
      <c r="C59" s="16" t="s">
        <v>37</v>
      </c>
    </row>
    <row r="61" spans="1:3" ht="12.75">
      <c r="A61" s="16" t="s">
        <v>2</v>
      </c>
      <c r="C61" s="22" t="s">
        <v>43</v>
      </c>
    </row>
    <row r="62" spans="2:6" ht="12.75">
      <c r="B62" s="110"/>
      <c r="C62" s="110"/>
      <c r="D62" s="110"/>
      <c r="E62" s="110"/>
      <c r="F62" s="110"/>
    </row>
    <row r="63" ht="12.75">
      <c r="A63" s="16" t="s">
        <v>36</v>
      </c>
    </row>
    <row r="64" ht="13.5" thickBot="1"/>
    <row r="65" spans="1:6" ht="12.75">
      <c r="A65" s="1"/>
      <c r="B65" s="11" t="s">
        <v>26</v>
      </c>
      <c r="C65" s="2" t="s">
        <v>27</v>
      </c>
      <c r="D65" s="11" t="s">
        <v>28</v>
      </c>
      <c r="E65" s="2" t="s">
        <v>29</v>
      </c>
      <c r="F65" s="11" t="s">
        <v>30</v>
      </c>
    </row>
    <row r="66" spans="1:6" ht="13.5" thickBot="1">
      <c r="A66" s="6"/>
      <c r="B66" s="10"/>
      <c r="C66" s="7"/>
      <c r="D66" s="10"/>
      <c r="E66" s="7"/>
      <c r="F66" s="10"/>
    </row>
    <row r="67" spans="1:6" ht="13.5" thickBot="1">
      <c r="A67" s="8" t="s">
        <v>31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</row>
    <row r="68" spans="1:6" ht="13.5" thickBot="1">
      <c r="A68" s="20" t="s">
        <v>32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</row>
    <row r="69" spans="1:6" ht="13.5" thickBot="1">
      <c r="A69" s="20" t="s">
        <v>33</v>
      </c>
      <c r="B69" s="8">
        <v>240.03</v>
      </c>
      <c r="C69" s="18">
        <v>301.73</v>
      </c>
      <c r="D69" s="8">
        <v>314.56</v>
      </c>
      <c r="E69" s="18">
        <v>377.95</v>
      </c>
      <c r="F69" s="8">
        <v>423.26</v>
      </c>
    </row>
    <row r="70" spans="1:6" ht="13.5" thickBot="1">
      <c r="A70" s="6" t="s">
        <v>34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</row>
    <row r="72" ht="12.75">
      <c r="A72" s="16" t="s">
        <v>35</v>
      </c>
    </row>
    <row r="73" ht="13.5" thickBot="1"/>
    <row r="74" spans="1:6" ht="13.5" thickBot="1">
      <c r="A74" s="20" t="s">
        <v>38</v>
      </c>
      <c r="B74" s="8" t="s">
        <v>26</v>
      </c>
      <c r="C74" s="18" t="s">
        <v>27</v>
      </c>
      <c r="D74" s="8" t="s">
        <v>28</v>
      </c>
      <c r="E74" s="18" t="s">
        <v>29</v>
      </c>
      <c r="F74" s="8" t="s">
        <v>30</v>
      </c>
    </row>
    <row r="75" spans="1:6" ht="19.5" customHeight="1" thickBot="1">
      <c r="A75" s="6"/>
      <c r="B75" s="10">
        <v>4618.36</v>
      </c>
      <c r="C75" s="7">
        <v>5505.23</v>
      </c>
      <c r="D75" s="10">
        <v>5632.73</v>
      </c>
      <c r="E75" s="7">
        <v>6317.59</v>
      </c>
      <c r="F75" s="10">
        <v>7724.01</v>
      </c>
    </row>
    <row r="77" ht="12.75">
      <c r="A77" s="16" t="s">
        <v>54</v>
      </c>
    </row>
    <row r="78" ht="13.5" thickBot="1"/>
    <row r="79" spans="1:6" ht="13.5" thickBot="1">
      <c r="A79" s="20" t="s">
        <v>38</v>
      </c>
      <c r="B79" s="8" t="s">
        <v>26</v>
      </c>
      <c r="C79" s="18" t="s">
        <v>27</v>
      </c>
      <c r="D79" s="8" t="s">
        <v>28</v>
      </c>
      <c r="E79" s="18" t="s">
        <v>29</v>
      </c>
      <c r="F79" s="8" t="s">
        <v>30</v>
      </c>
    </row>
    <row r="80" spans="1:6" ht="13.5" thickBot="1">
      <c r="A80" s="6" t="s">
        <v>61</v>
      </c>
      <c r="B80" s="10">
        <v>130.07</v>
      </c>
      <c r="C80" s="7">
        <v>190.47</v>
      </c>
      <c r="D80" s="10">
        <v>291.75</v>
      </c>
      <c r="E80" s="7">
        <v>290.38</v>
      </c>
      <c r="F80" s="10">
        <v>332.62</v>
      </c>
    </row>
  </sheetData>
  <printOptions/>
  <pageMargins left="0.75" right="0.75" top="1" bottom="1" header="0.5" footer="0.5"/>
  <pageSetup horizontalDpi="600" verticalDpi="600" orientation="portrait" scale="95" r:id="rId1"/>
  <rowBreaks count="1" manualBreakCount="1">
    <brk id="5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85"/>
  <sheetViews>
    <sheetView workbookViewId="0" topLeftCell="A1">
      <selection activeCell="E92" sqref="E92"/>
    </sheetView>
  </sheetViews>
  <sheetFormatPr defaultColWidth="9.140625" defaultRowHeight="12.75"/>
  <cols>
    <col min="1" max="1" width="18.28125" style="0" customWidth="1"/>
    <col min="2" max="2" width="10.8515625" style="0" customWidth="1"/>
    <col min="3" max="3" width="10.7109375" style="0" customWidth="1"/>
    <col min="4" max="4" width="10.421875" style="0" customWidth="1"/>
    <col min="5" max="5" width="11.421875" style="0" customWidth="1"/>
    <col min="6" max="6" width="11.140625" style="0" customWidth="1"/>
  </cols>
  <sheetData>
    <row r="2" ht="12.75">
      <c r="E2" s="74" t="s">
        <v>1</v>
      </c>
    </row>
    <row r="4" ht="12.75">
      <c r="A4" s="16" t="s">
        <v>0</v>
      </c>
    </row>
    <row r="5" ht="12.75">
      <c r="C5" s="16"/>
    </row>
    <row r="6" spans="1:3" ht="12.75">
      <c r="A6" s="16" t="s">
        <v>53</v>
      </c>
      <c r="C6" s="16" t="s">
        <v>37</v>
      </c>
    </row>
    <row r="8" spans="1:3" ht="12.75">
      <c r="A8" s="16" t="s">
        <v>2</v>
      </c>
      <c r="C8" s="22" t="s">
        <v>55</v>
      </c>
    </row>
    <row r="10" ht="12.75">
      <c r="A10" s="16" t="s">
        <v>5</v>
      </c>
    </row>
    <row r="11" ht="13.5" thickBot="1"/>
    <row r="12" spans="1:6" ht="13.5" thickBot="1">
      <c r="A12" s="1"/>
      <c r="B12" s="12"/>
      <c r="C12" s="13"/>
      <c r="D12" s="14" t="s">
        <v>4</v>
      </c>
      <c r="E12" s="13"/>
      <c r="F12" s="15"/>
    </row>
    <row r="13" spans="1:6" ht="13.5" thickBot="1">
      <c r="A13" s="4"/>
      <c r="B13" s="52" t="s">
        <v>13</v>
      </c>
      <c r="C13" s="53" t="s">
        <v>14</v>
      </c>
      <c r="D13" s="52" t="s">
        <v>15</v>
      </c>
      <c r="E13" s="53" t="s">
        <v>16</v>
      </c>
      <c r="F13" s="52" t="s">
        <v>17</v>
      </c>
    </row>
    <row r="14" spans="1:6" ht="12.75">
      <c r="A14" s="50" t="s">
        <v>6</v>
      </c>
      <c r="B14" s="51">
        <v>815</v>
      </c>
      <c r="C14" s="51">
        <v>815</v>
      </c>
      <c r="D14" s="51">
        <v>815</v>
      </c>
      <c r="E14" s="51">
        <v>815</v>
      </c>
      <c r="F14" s="51">
        <v>815</v>
      </c>
    </row>
    <row r="15" spans="1:6" ht="26.25" thickBot="1">
      <c r="A15" s="23" t="s">
        <v>56</v>
      </c>
      <c r="B15" s="30">
        <v>562.5</v>
      </c>
      <c r="C15" s="31">
        <v>562.5</v>
      </c>
      <c r="D15" s="30">
        <v>562.5</v>
      </c>
      <c r="E15" s="31">
        <v>747.989</v>
      </c>
      <c r="F15" s="30">
        <v>931.98</v>
      </c>
    </row>
    <row r="16" spans="1:6" ht="12.75">
      <c r="A16" s="1" t="s">
        <v>8</v>
      </c>
      <c r="B16" s="28"/>
      <c r="C16" s="29"/>
      <c r="D16" s="28"/>
      <c r="E16" s="29"/>
      <c r="F16" s="28"/>
    </row>
    <row r="17" spans="1:6" ht="12.75">
      <c r="A17" s="4" t="s">
        <v>9</v>
      </c>
      <c r="B17" s="25">
        <v>4698.622</v>
      </c>
      <c r="C17" s="26">
        <v>4769.742</v>
      </c>
      <c r="D17" s="25">
        <v>4769.742</v>
      </c>
      <c r="E17" s="27">
        <v>4948.889</v>
      </c>
      <c r="F17" s="25">
        <v>5165.754</v>
      </c>
    </row>
    <row r="18" spans="1:6" ht="13.5" thickBot="1">
      <c r="A18" s="6" t="s">
        <v>10</v>
      </c>
      <c r="B18" s="30">
        <v>1647.794</v>
      </c>
      <c r="C18" s="31">
        <v>1707.71</v>
      </c>
      <c r="D18" s="30">
        <v>1707.71</v>
      </c>
      <c r="E18" s="31">
        <v>2864.214</v>
      </c>
      <c r="F18" s="30">
        <v>3474.0895</v>
      </c>
    </row>
    <row r="19" spans="1:6" ht="12.75">
      <c r="A19" s="1" t="s">
        <v>11</v>
      </c>
      <c r="B19" s="11"/>
      <c r="C19" s="2"/>
      <c r="D19" s="11"/>
      <c r="E19" s="2"/>
      <c r="F19" s="11"/>
    </row>
    <row r="20" spans="1:6" ht="12.75">
      <c r="A20" s="4" t="s">
        <v>9</v>
      </c>
      <c r="B20" s="9">
        <v>538.486</v>
      </c>
      <c r="C20" s="91">
        <v>538.486</v>
      </c>
      <c r="D20" s="92">
        <v>577.259</v>
      </c>
      <c r="E20" s="91">
        <v>585.493</v>
      </c>
      <c r="F20" s="92">
        <v>585.493</v>
      </c>
    </row>
    <row r="21" spans="1:6" ht="13.5" thickBot="1">
      <c r="A21" s="6" t="s">
        <v>10</v>
      </c>
      <c r="B21" s="10">
        <v>1801.041</v>
      </c>
      <c r="C21" s="7">
        <v>1826.74</v>
      </c>
      <c r="D21" s="10">
        <v>1826.74</v>
      </c>
      <c r="E21" s="7">
        <v>1826.74</v>
      </c>
      <c r="F21" s="10">
        <v>1826.74</v>
      </c>
    </row>
    <row r="22" spans="1:6" ht="12.75">
      <c r="A22" s="4" t="s">
        <v>12</v>
      </c>
      <c r="B22" s="9"/>
      <c r="C22" s="5"/>
      <c r="D22" s="9"/>
      <c r="E22" s="5"/>
      <c r="F22" s="9"/>
    </row>
    <row r="23" spans="1:6" ht="12.75">
      <c r="A23" s="4" t="s">
        <v>9</v>
      </c>
      <c r="B23" s="25">
        <v>52</v>
      </c>
      <c r="C23" s="26">
        <v>110</v>
      </c>
      <c r="D23" s="25">
        <v>110</v>
      </c>
      <c r="E23" s="27">
        <v>110</v>
      </c>
      <c r="F23" s="25">
        <v>110</v>
      </c>
    </row>
    <row r="24" spans="1:6" ht="13.5" thickBot="1">
      <c r="A24" s="6" t="s">
        <v>10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</row>
    <row r="25" spans="2:6" ht="12.75">
      <c r="B25" s="107">
        <f>2*B14+B15+B17+2*B18+B20+2*B21+B23+2*B24</f>
        <v>14379.278000000002</v>
      </c>
      <c r="C25" s="107">
        <f>2*C14+C15+C17+2*C18+C20+2*C21+C23+2*C24</f>
        <v>14679.628</v>
      </c>
      <c r="D25" s="107">
        <f>2*D14+D15+D17+2*D18+D20+2*D21+D23+2*D24</f>
        <v>14718.401</v>
      </c>
      <c r="E25" s="107">
        <f>2*E14+E15+E17+2*E18+E20+2*E21+E23+2*E24</f>
        <v>17404.279000000002</v>
      </c>
      <c r="F25" s="107">
        <f>2*F14+F15+F17+2*F18+F20+2*F21+F23+2*F24</f>
        <v>19024.886000000002</v>
      </c>
    </row>
    <row r="26" ht="12.75">
      <c r="A26" s="16" t="s">
        <v>22</v>
      </c>
    </row>
    <row r="27" ht="13.5" thickBot="1"/>
    <row r="28" spans="1:6" ht="13.5" thickBot="1">
      <c r="A28" s="11"/>
      <c r="B28" s="12"/>
      <c r="C28" s="13"/>
      <c r="D28" s="14" t="s">
        <v>4</v>
      </c>
      <c r="E28" s="13"/>
      <c r="F28" s="15"/>
    </row>
    <row r="29" spans="1:6" ht="13.5" thickBot="1">
      <c r="A29" s="10"/>
      <c r="B29" s="54" t="s">
        <v>13</v>
      </c>
      <c r="C29" s="55" t="s">
        <v>14</v>
      </c>
      <c r="D29" s="56" t="s">
        <v>15</v>
      </c>
      <c r="E29" s="55" t="s">
        <v>16</v>
      </c>
      <c r="F29" s="55" t="s">
        <v>17</v>
      </c>
    </row>
    <row r="30" spans="1:6" ht="13.5" thickBot="1">
      <c r="A30" s="10" t="s">
        <v>18</v>
      </c>
      <c r="B30" s="31">
        <v>2391.898</v>
      </c>
      <c r="C30" s="30">
        <v>2391.898</v>
      </c>
      <c r="D30" s="31">
        <v>2391.898</v>
      </c>
      <c r="E30" s="30">
        <v>2577.387</v>
      </c>
      <c r="F30" s="30">
        <v>2761.387</v>
      </c>
    </row>
    <row r="31" spans="1:6" ht="13.5" thickBot="1">
      <c r="A31" s="8" t="s">
        <v>19</v>
      </c>
      <c r="B31" s="32">
        <v>1479.68</v>
      </c>
      <c r="C31" s="33">
        <v>1479.68</v>
      </c>
      <c r="D31" s="32">
        <v>1479.68</v>
      </c>
      <c r="E31" s="33">
        <v>1566.256</v>
      </c>
      <c r="F31" s="33">
        <v>1566.256</v>
      </c>
    </row>
    <row r="32" spans="1:6" ht="13.5" thickBot="1">
      <c r="A32" s="8" t="s">
        <v>20</v>
      </c>
      <c r="B32" s="32">
        <v>6315.132</v>
      </c>
      <c r="C32" s="33">
        <v>6506.084</v>
      </c>
      <c r="D32" s="32">
        <v>6506.084</v>
      </c>
      <c r="E32" s="33">
        <v>8911.663</v>
      </c>
      <c r="F32" s="33">
        <v>10348.279</v>
      </c>
    </row>
    <row r="33" spans="1:6" ht="13.5" thickBot="1">
      <c r="A33" s="10" t="s">
        <v>21</v>
      </c>
      <c r="B33" s="31">
        <v>4192.568</v>
      </c>
      <c r="C33" s="93">
        <v>4301.965999999999</v>
      </c>
      <c r="D33" s="94">
        <v>4340.739</v>
      </c>
      <c r="E33" s="93">
        <v>4348.973</v>
      </c>
      <c r="F33" s="93">
        <v>4348.973</v>
      </c>
    </row>
    <row r="34" spans="2:6" ht="12.75">
      <c r="B34" s="108">
        <f>SUM(B30:B33)</f>
        <v>14379.277999999998</v>
      </c>
      <c r="C34" s="108">
        <f>SUM(C30:C33)</f>
        <v>14679.628</v>
      </c>
      <c r="D34" s="108">
        <f>SUM(D30:D33)</f>
        <v>14718.401</v>
      </c>
      <c r="E34" s="108">
        <f>SUM(E30:E33)</f>
        <v>17404.279000000002</v>
      </c>
      <c r="F34" s="108">
        <f>SUM(F30:F33)</f>
        <v>19024.895</v>
      </c>
    </row>
    <row r="35" ht="12.75">
      <c r="A35" s="16" t="s">
        <v>23</v>
      </c>
    </row>
    <row r="36" ht="13.5" thickBot="1"/>
    <row r="37" spans="1:6" ht="13.5" thickBot="1">
      <c r="A37" s="11"/>
      <c r="B37" s="1"/>
      <c r="C37" s="2"/>
      <c r="D37" s="78" t="s">
        <v>4</v>
      </c>
      <c r="E37" s="2"/>
      <c r="F37" s="3"/>
    </row>
    <row r="38" spans="1:6" ht="13.5" thickBot="1">
      <c r="A38" s="10"/>
      <c r="B38" s="76" t="s">
        <v>13</v>
      </c>
      <c r="C38" s="77" t="s">
        <v>14</v>
      </c>
      <c r="D38" s="43" t="s">
        <v>15</v>
      </c>
      <c r="E38" s="77" t="s">
        <v>16</v>
      </c>
      <c r="F38" s="77" t="s">
        <v>17</v>
      </c>
    </row>
    <row r="39" spans="1:6" ht="13.5" thickBot="1">
      <c r="A39" s="10" t="s">
        <v>7</v>
      </c>
      <c r="B39" s="34">
        <v>0</v>
      </c>
      <c r="C39" s="35">
        <v>0</v>
      </c>
      <c r="D39" s="34">
        <v>0</v>
      </c>
      <c r="E39" s="35">
        <v>0</v>
      </c>
      <c r="F39" s="35">
        <v>0</v>
      </c>
    </row>
    <row r="40" spans="1:6" ht="13.5" thickBot="1">
      <c r="A40" s="8" t="s">
        <v>8</v>
      </c>
      <c r="B40" s="36">
        <v>16</v>
      </c>
      <c r="C40" s="37">
        <v>16</v>
      </c>
      <c r="D40" s="36">
        <v>16</v>
      </c>
      <c r="E40" s="37">
        <v>19</v>
      </c>
      <c r="F40" s="37">
        <v>23</v>
      </c>
    </row>
    <row r="41" spans="1:6" ht="13.5" thickBot="1">
      <c r="A41" s="8" t="s">
        <v>24</v>
      </c>
      <c r="B41" s="36">
        <v>1</v>
      </c>
      <c r="C41" s="37">
        <v>1</v>
      </c>
      <c r="D41" s="36">
        <v>1</v>
      </c>
      <c r="E41" s="37">
        <v>1</v>
      </c>
      <c r="F41" s="37">
        <v>1</v>
      </c>
    </row>
    <row r="42" spans="1:6" ht="13.5" thickBot="1">
      <c r="A42" s="10" t="s">
        <v>12</v>
      </c>
      <c r="B42" s="34">
        <v>0</v>
      </c>
      <c r="C42" s="35">
        <v>0</v>
      </c>
      <c r="D42" s="34">
        <v>0</v>
      </c>
      <c r="E42" s="35">
        <v>0</v>
      </c>
      <c r="F42" s="35">
        <v>0</v>
      </c>
    </row>
    <row r="44" ht="12.75">
      <c r="A44" s="16" t="s">
        <v>25</v>
      </c>
    </row>
    <row r="45" ht="13.5" thickBot="1"/>
    <row r="46" spans="1:6" ht="13.5" thickBot="1">
      <c r="A46" s="11"/>
      <c r="B46" s="20"/>
      <c r="C46" s="18"/>
      <c r="D46" s="18" t="s">
        <v>4</v>
      </c>
      <c r="E46" s="18"/>
      <c r="F46" s="19"/>
    </row>
    <row r="47" spans="1:6" ht="13.5" thickBot="1">
      <c r="A47" s="6"/>
      <c r="B47" s="8" t="s">
        <v>13</v>
      </c>
      <c r="C47" s="7" t="s">
        <v>14</v>
      </c>
      <c r="D47" s="8" t="s">
        <v>15</v>
      </c>
      <c r="E47" s="7" t="s">
        <v>16</v>
      </c>
      <c r="F47" s="8" t="s">
        <v>17</v>
      </c>
    </row>
    <row r="48" spans="1:6" ht="13.5" thickBot="1">
      <c r="A48" s="20" t="s">
        <v>6</v>
      </c>
      <c r="B48" s="37">
        <v>59</v>
      </c>
      <c r="C48" s="37">
        <v>59</v>
      </c>
      <c r="D48" s="37">
        <v>59</v>
      </c>
      <c r="E48" s="40">
        <v>59</v>
      </c>
      <c r="F48" s="37">
        <v>59</v>
      </c>
    </row>
    <row r="49" spans="1:6" ht="13.5" thickBot="1">
      <c r="A49" s="20" t="s">
        <v>7</v>
      </c>
      <c r="B49" s="37">
        <v>0</v>
      </c>
      <c r="C49" s="37">
        <v>0</v>
      </c>
      <c r="D49" s="37">
        <v>0</v>
      </c>
      <c r="E49" s="40">
        <v>0</v>
      </c>
      <c r="F49" s="37">
        <v>0</v>
      </c>
    </row>
    <row r="50" spans="1:6" ht="13.5" thickBot="1">
      <c r="A50" s="13" t="s">
        <v>8</v>
      </c>
      <c r="B50" s="95">
        <v>135</v>
      </c>
      <c r="C50" s="95">
        <v>143</v>
      </c>
      <c r="D50" s="95">
        <v>143</v>
      </c>
      <c r="E50" s="96">
        <v>179</v>
      </c>
      <c r="F50" s="97">
        <v>225</v>
      </c>
    </row>
    <row r="51" spans="1:6" ht="13.5" thickBot="1">
      <c r="A51" s="20" t="s">
        <v>24</v>
      </c>
      <c r="B51" s="97">
        <v>99</v>
      </c>
      <c r="C51" s="97">
        <v>105</v>
      </c>
      <c r="D51" s="97">
        <v>106</v>
      </c>
      <c r="E51" s="98">
        <v>127</v>
      </c>
      <c r="F51" s="97">
        <v>145</v>
      </c>
    </row>
    <row r="52" spans="1:6" ht="13.5" thickBot="1">
      <c r="A52" s="6" t="s">
        <v>12</v>
      </c>
      <c r="B52" s="35">
        <v>0</v>
      </c>
      <c r="C52" s="34">
        <v>1</v>
      </c>
      <c r="D52" s="37">
        <v>1</v>
      </c>
      <c r="E52" s="34">
        <v>1</v>
      </c>
      <c r="F52" s="35">
        <v>1</v>
      </c>
    </row>
    <row r="53" spans="2:6" ht="12.75">
      <c r="B53" s="109">
        <f>SUM(B48:B52)</f>
        <v>293</v>
      </c>
      <c r="C53" s="109">
        <f>SUM(C48:C52)</f>
        <v>308</v>
      </c>
      <c r="D53" s="109">
        <f>SUM(D48:D52)</f>
        <v>309</v>
      </c>
      <c r="E53" s="109">
        <f>SUM(E48:E52)</f>
        <v>366</v>
      </c>
      <c r="F53" s="109">
        <f>SUM(F48:F52)</f>
        <v>430</v>
      </c>
    </row>
    <row r="54" spans="2:6" ht="12.75">
      <c r="B54" s="75"/>
      <c r="C54" s="75"/>
      <c r="D54" s="75"/>
      <c r="E54" s="75"/>
      <c r="F54" s="75"/>
    </row>
    <row r="55" spans="2:6" ht="12.75">
      <c r="B55" s="75"/>
      <c r="C55" s="75"/>
      <c r="D55" s="75"/>
      <c r="E55" s="75"/>
      <c r="F55" s="75"/>
    </row>
    <row r="56" spans="2:6" ht="12.75">
      <c r="B56" s="75"/>
      <c r="C56" s="75"/>
      <c r="D56" s="75"/>
      <c r="E56" s="75"/>
      <c r="F56" s="75"/>
    </row>
    <row r="57" ht="12.75">
      <c r="E57" s="74" t="s">
        <v>1</v>
      </c>
    </row>
    <row r="59" ht="12.75">
      <c r="A59" s="16" t="s">
        <v>0</v>
      </c>
    </row>
    <row r="60" ht="12.75">
      <c r="C60" s="16"/>
    </row>
    <row r="61" spans="1:3" ht="12.75">
      <c r="A61" s="16" t="s">
        <v>53</v>
      </c>
      <c r="C61" s="16" t="s">
        <v>37</v>
      </c>
    </row>
    <row r="63" spans="1:3" ht="12.75">
      <c r="A63" s="16" t="s">
        <v>2</v>
      </c>
      <c r="C63" s="22" t="s">
        <v>55</v>
      </c>
    </row>
    <row r="64" spans="1:3" ht="12.75">
      <c r="A64" s="16"/>
      <c r="C64" s="22"/>
    </row>
    <row r="65" ht="12.75">
      <c r="A65" s="16" t="s">
        <v>36</v>
      </c>
    </row>
    <row r="66" ht="13.5" thickBot="1"/>
    <row r="67" spans="1:6" ht="12.75">
      <c r="A67" s="1"/>
      <c r="B67" s="11" t="s">
        <v>26</v>
      </c>
      <c r="C67" s="2" t="s">
        <v>27</v>
      </c>
      <c r="D67" s="11" t="s">
        <v>28</v>
      </c>
      <c r="E67" s="2" t="s">
        <v>29</v>
      </c>
      <c r="F67" s="11" t="s">
        <v>30</v>
      </c>
    </row>
    <row r="68" spans="1:6" ht="13.5" thickBot="1">
      <c r="A68" s="6"/>
      <c r="B68" s="10"/>
      <c r="C68" s="7"/>
      <c r="D68" s="10"/>
      <c r="E68" s="7"/>
      <c r="F68" s="10"/>
    </row>
    <row r="69" spans="1:6" ht="13.5" thickBot="1">
      <c r="A69" s="8" t="s">
        <v>31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</row>
    <row r="70" spans="1:6" ht="13.5" thickBot="1">
      <c r="A70" s="20" t="s">
        <v>32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</row>
    <row r="71" spans="1:6" ht="13.5" thickBot="1">
      <c r="A71" s="20" t="s">
        <v>33</v>
      </c>
      <c r="B71" s="8">
        <v>497.35</v>
      </c>
      <c r="C71" s="32">
        <v>549.1</v>
      </c>
      <c r="D71" s="33">
        <v>597.9</v>
      </c>
      <c r="E71" s="18">
        <v>634.61</v>
      </c>
      <c r="F71" s="8">
        <v>779.53</v>
      </c>
    </row>
    <row r="72" spans="1:6" ht="13.5" thickBot="1">
      <c r="A72" s="6" t="s">
        <v>34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</row>
    <row r="74" ht="12.75">
      <c r="A74" s="16" t="s">
        <v>35</v>
      </c>
    </row>
    <row r="75" ht="13.5" thickBot="1"/>
    <row r="76" spans="1:6" ht="13.5" thickBot="1">
      <c r="A76" s="20" t="s">
        <v>38</v>
      </c>
      <c r="B76" s="8" t="s">
        <v>26</v>
      </c>
      <c r="C76" s="18" t="s">
        <v>27</v>
      </c>
      <c r="D76" s="8" t="s">
        <v>28</v>
      </c>
      <c r="E76" s="18" t="s">
        <v>29</v>
      </c>
      <c r="F76" s="8" t="s">
        <v>30</v>
      </c>
    </row>
    <row r="77" spans="1:6" ht="19.5" customHeight="1" thickBot="1">
      <c r="A77" s="6"/>
      <c r="B77" s="57">
        <v>10770.06</v>
      </c>
      <c r="C77" s="58">
        <v>10574.05</v>
      </c>
      <c r="D77" s="57">
        <v>10806.12</v>
      </c>
      <c r="E77" s="59">
        <v>11230.26</v>
      </c>
      <c r="F77" s="38">
        <v>14346</v>
      </c>
    </row>
    <row r="79" ht="12.75">
      <c r="A79" s="16" t="s">
        <v>54</v>
      </c>
    </row>
    <row r="80" ht="13.5" thickBot="1"/>
    <row r="81" spans="1:6" ht="13.5" thickBot="1">
      <c r="A81" s="54" t="s">
        <v>57</v>
      </c>
      <c r="B81" s="8" t="s">
        <v>26</v>
      </c>
      <c r="C81" s="18" t="s">
        <v>27</v>
      </c>
      <c r="D81" s="8" t="s">
        <v>28</v>
      </c>
      <c r="E81" s="18" t="s">
        <v>29</v>
      </c>
      <c r="F81" s="8" t="s">
        <v>30</v>
      </c>
    </row>
    <row r="82" spans="1:6" ht="13.5" thickBot="1">
      <c r="A82" s="6" t="s">
        <v>58</v>
      </c>
      <c r="B82" s="30">
        <v>297.9</v>
      </c>
      <c r="C82" s="7">
        <v>341.35</v>
      </c>
      <c r="D82" s="10">
        <v>541.39</v>
      </c>
      <c r="E82" s="7">
        <v>481.44</v>
      </c>
      <c r="F82" s="10">
        <v>522.19</v>
      </c>
    </row>
    <row r="83" spans="1:6" ht="13.5" thickBot="1">
      <c r="A83" s="6" t="s">
        <v>59</v>
      </c>
      <c r="B83" s="10">
        <v>390.57</v>
      </c>
      <c r="C83" s="7">
        <v>545.93</v>
      </c>
      <c r="D83" s="10">
        <v>690.24</v>
      </c>
      <c r="E83" s="7">
        <v>561.49</v>
      </c>
      <c r="F83" s="30">
        <v>3567.4</v>
      </c>
    </row>
    <row r="84" spans="1:6" ht="13.5" thickBot="1">
      <c r="A84" s="6" t="s">
        <v>60</v>
      </c>
      <c r="B84" s="10">
        <v>247.97</v>
      </c>
      <c r="C84" s="7">
        <v>258.11</v>
      </c>
      <c r="D84" s="10">
        <v>295.43</v>
      </c>
      <c r="E84" s="7">
        <v>377.08</v>
      </c>
      <c r="F84" s="30">
        <v>416.5</v>
      </c>
    </row>
    <row r="85" spans="1:6" ht="13.5" thickBot="1">
      <c r="A85" s="6" t="s">
        <v>49</v>
      </c>
      <c r="B85" s="38">
        <f>SUM(B82:B84)</f>
        <v>936.44</v>
      </c>
      <c r="C85" s="38">
        <f>SUM(C82:C84)</f>
        <v>1145.3899999999999</v>
      </c>
      <c r="D85" s="38">
        <f>SUM(D82:D84)</f>
        <v>1527.0600000000002</v>
      </c>
      <c r="E85" s="38">
        <f>SUM(E82:E84)</f>
        <v>1420.01</v>
      </c>
      <c r="F85" s="38">
        <f>SUM(F82:F84)</f>
        <v>4506.09</v>
      </c>
    </row>
  </sheetData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00383</dc:creator>
  <cp:keywords/>
  <dc:description/>
  <cp:lastModifiedBy>administrator</cp:lastModifiedBy>
  <cp:lastPrinted>2008-05-28T06:39:00Z</cp:lastPrinted>
  <dcterms:created xsi:type="dcterms:W3CDTF">2008-03-19T12:51:42Z</dcterms:created>
  <dcterms:modified xsi:type="dcterms:W3CDTF">2008-07-08T11:42:26Z</dcterms:modified>
  <cp:category/>
  <cp:version/>
  <cp:contentType/>
  <cp:contentStatus/>
</cp:coreProperties>
</file>